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 activeTab="8"/>
  </bookViews>
  <sheets>
    <sheet name="Inc State Non-GAAP" sheetId="24" r:id="rId1"/>
    <sheet name="Income Statement-Reported" sheetId="11" r:id="rId2"/>
    <sheet name="Significant Items" sheetId="20" r:id="rId3"/>
    <sheet name="2011 Sales" sheetId="31" r:id="rId4"/>
    <sheet name="2010 Sales" sheetId="30" r:id="rId5"/>
    <sheet name="2011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'2010 Sales'!$A$2:$U$59</definedName>
    <definedName name="_xlnm.Print_Area" localSheetId="3">'2011 Sales'!$A$2:$U$62</definedName>
    <definedName name="_xlnm.Print_Area" localSheetId="5">'2011 Sales Growth'!$A$2:$U$62</definedName>
    <definedName name="_xlnm.Print_Area" localSheetId="8">'Balance Sheet'!$A$1:$I$34</definedName>
    <definedName name="_xlnm.Print_Area" localSheetId="0">'Inc State Non-GAAP'!$A$3:$R$39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PRV!$B$4:$AE$61</definedName>
    <definedName name="_xlnm.Print_Area" localSheetId="2">'Significant Items'!$B$4:$U$22</definedName>
  </definedNames>
  <calcPr calcId="125725" concurrentCalc="0"/>
</workbook>
</file>

<file path=xl/calcChain.xml><?xml version="1.0" encoding="utf-8"?>
<calcChain xmlns="http://schemas.openxmlformats.org/spreadsheetml/2006/main">
  <c r="C12" i="28"/>
  <c r="C15" i="21"/>
  <c r="C8"/>
  <c r="C16"/>
  <c r="K14" i="28"/>
  <c r="C15"/>
  <c r="E41"/>
  <c r="E40"/>
  <c r="E39"/>
  <c r="O53"/>
  <c r="E38"/>
  <c r="E37"/>
  <c r="E36"/>
  <c r="G41"/>
  <c r="Q55"/>
  <c r="G40"/>
  <c r="Q54"/>
  <c r="G39"/>
  <c r="G38"/>
  <c r="Q52"/>
  <c r="G37"/>
  <c r="Q51"/>
  <c r="G36"/>
  <c r="Q50"/>
  <c r="I41"/>
  <c r="S55"/>
  <c r="I40"/>
  <c r="S54"/>
  <c r="I39"/>
  <c r="S53"/>
  <c r="I38"/>
  <c r="S52"/>
  <c r="I37"/>
  <c r="I36"/>
  <c r="K41"/>
  <c r="U55"/>
  <c r="K40"/>
  <c r="U54"/>
  <c r="K39"/>
  <c r="U53"/>
  <c r="K38"/>
  <c r="U52"/>
  <c r="K37"/>
  <c r="U51"/>
  <c r="K36"/>
  <c r="U50"/>
  <c r="K44"/>
  <c r="U58"/>
  <c r="K43"/>
  <c r="U57"/>
  <c r="I44"/>
  <c r="S58"/>
  <c r="I43"/>
  <c r="G44"/>
  <c r="Q58"/>
  <c r="G43"/>
  <c r="E44"/>
  <c r="O58"/>
  <c r="E43"/>
  <c r="O57"/>
  <c r="C44"/>
  <c r="C43"/>
  <c r="C41"/>
  <c r="M55"/>
  <c r="C40"/>
  <c r="M54"/>
  <c r="C39"/>
  <c r="M53"/>
  <c r="C38"/>
  <c r="C37"/>
  <c r="M51"/>
  <c r="C36"/>
  <c r="M58"/>
  <c r="S57"/>
  <c r="Q57"/>
  <c r="M57"/>
  <c r="O55"/>
  <c r="O54"/>
  <c r="Q53"/>
  <c r="O52"/>
  <c r="M52"/>
  <c r="S51"/>
  <c r="O51"/>
  <c r="S50"/>
  <c r="O50"/>
  <c r="M50"/>
</calcChain>
</file>

<file path=xl/sharedStrings.xml><?xml version="1.0" encoding="utf-8"?>
<sst xmlns="http://schemas.openxmlformats.org/spreadsheetml/2006/main" count="546" uniqueCount="155">
  <si>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</si>
  <si>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</si>
  <si>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</si>
  <si>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</si>
  <si>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</si>
  <si>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</si>
  <si>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</si>
  <si>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</si>
  <si>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</si>
  <si>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</si>
  <si>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</si>
  <si>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</si>
  <si>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</si>
  <si>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</si>
  <si>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</si>
  <si>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</si>
  <si>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</si>
  <si>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</si>
  <si>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</si>
  <si>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</si>
  <si>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</si>
  <si>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</si>
  <si>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</si>
  <si>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</si>
  <si>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</si>
  <si>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Anti-Infectives</t>
  </si>
  <si>
    <t>Xigris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</si>
  <si>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</si>
  <si>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</si>
  <si>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</si>
  <si>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</si>
  <si>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</si>
  <si>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</si>
  <si>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</si>
  <si>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</si>
  <si>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</si>
  <si>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</si>
  <si>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</si>
  <si>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</si>
  <si>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</si>
  <si>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</si>
  <si>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</si>
  <si>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</si>
  <si>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</si>
  <si>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</si>
  <si>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</si>
  <si>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</si>
  <si>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</si>
  <si>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</si>
  <si>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</si>
  <si>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</si>
  <si>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</si>
  <si>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</si>
  <si>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</si>
  <si>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</si>
  <si>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</si>
  <si>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</si>
  <si>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</si>
  <si>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</si>
  <si>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</si>
  <si>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</si>
  <si>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</si>
  <si>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</si>
  <si>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</si>
  <si>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</si>
  <si>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</si>
  <si>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</si>
  <si>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</si>
  <si>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</si>
  <si>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</si>
  <si>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</si>
  <si>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</si>
  <si>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</si>
  <si>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Net Other Income/(Deductions)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</si>
  <si>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</si>
  <si>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</si>
  <si>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</si>
  <si>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</si>
  <si>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</si>
  <si>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</si>
  <si>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</si>
  <si>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</si>
  <si>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</si>
  <si>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</si>
  <si>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</si>
  <si>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</si>
  <si>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</si>
  <si>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</si>
  <si>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</si>
  <si>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</si>
  <si>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</si>
  <si>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</si>
  <si>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</si>
  <si>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</si>
  <si>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Total Net Product Sales</t>
  </si>
  <si>
    <t>Collaboration Revenue</t>
  </si>
  <si>
    <t>Total Revenue</t>
  </si>
  <si>
    <t>Pro forma</t>
  </si>
  <si>
    <t>% of Total Revenue</t>
  </si>
  <si>
    <t xml:space="preserve"> </t>
  </si>
  <si>
    <t>Erbitux Mfg Revenue</t>
  </si>
  <si>
    <t>Erbitux Royalty</t>
  </si>
  <si>
    <t>Other</t>
  </si>
  <si>
    <t>$</t>
  </si>
  <si>
    <t>TOTAL NET PRODUCT SALES</t>
  </si>
  <si>
    <t xml:space="preserve">TOTAL COLLABORATION &amp; OTHER REVENUE </t>
  </si>
  <si>
    <t>TOTAL REVENUE</t>
  </si>
  <si>
    <t>2010 Revenue</t>
  </si>
  <si>
    <t>Q1 2010</t>
  </si>
  <si>
    <t>Q2 2010</t>
  </si>
  <si>
    <t>Q3 2010</t>
  </si>
  <si>
    <t>Q4 2010</t>
  </si>
  <si>
    <t>2010 YTD</t>
  </si>
  <si>
    <t>1Q10</t>
  </si>
  <si>
    <t>2Q10</t>
  </si>
  <si>
    <t>3Q10</t>
  </si>
  <si>
    <t>4Q10</t>
  </si>
  <si>
    <t>Revenue</t>
  </si>
  <si>
    <t>EPS (non-GAAP)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</si>
  <si>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</si>
  <si>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</si>
  <si>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</si>
  <si>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</si>
  <si>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</si>
  <si>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</si>
  <si>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</si>
  <si>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Byetta Gross Margin</t>
  </si>
  <si>
    <t>1Q11</t>
  </si>
  <si>
    <t>2Q11</t>
  </si>
  <si>
    <t>3Q11</t>
  </si>
  <si>
    <t>4Q11</t>
  </si>
  <si>
    <t>2011 Revenue Growth</t>
  </si>
  <si>
    <t>Q2 2011</t>
  </si>
  <si>
    <t>Q3 2011</t>
  </si>
  <si>
    <t>Q1 2011</t>
  </si>
  <si>
    <t>Q4 2011</t>
  </si>
  <si>
    <t>2011 YTD</t>
  </si>
  <si>
    <t>2011 Revenue</t>
  </si>
  <si>
    <t>Byetta Service/Product</t>
  </si>
  <si>
    <t>Reopro</t>
  </si>
  <si>
    <t>Other Endocrinology</t>
  </si>
  <si>
    <t>Other Anti-Infectives</t>
  </si>
  <si>
    <t>Other Oncology</t>
  </si>
  <si>
    <t>Other Cardiovascular</t>
  </si>
  <si>
    <t>N/M</t>
  </si>
  <si>
    <t>Schedule has been adjusted for the appropriate Non-GAAP items including restructuring charges and acquired in-process research and development</t>
  </si>
  <si>
    <t xml:space="preserve">   - Miscellaneous Income/(Loss)</t>
  </si>
  <si>
    <t xml:space="preserve">   - Fx Gains/(Losses)</t>
  </si>
  <si>
    <t xml:space="preserve">   - Gains/(Losses) Equity Investments</t>
  </si>
  <si>
    <t>-</t>
  </si>
  <si>
    <t>Axiron</t>
  </si>
  <si>
    <t>Tradjenta</t>
  </si>
  <si>
    <t>Restructuring charges</t>
  </si>
  <si>
    <t>.</t>
  </si>
  <si>
    <t>Bydureon</t>
  </si>
</sst>
</file>

<file path=xl/styles.xml><?xml version="1.0" encoding="utf-8"?>
<styleSheet xmlns="http://schemas.openxmlformats.org/spreadsheetml/2006/main">
  <numFmts count="2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&quot;$&quot;#,##0.000;\(&quot;$&quot;#,##0.000\)"/>
    <numFmt numFmtId="178" formatCode="0.00_);\(0.00\)"/>
    <numFmt numFmtId="179" formatCode="0%;\(0%\)"/>
    <numFmt numFmtId="180" formatCode="0_);\(0\)"/>
    <numFmt numFmtId="181" formatCode="#,##0.0_);\(#,##0.0\)"/>
    <numFmt numFmtId="182" formatCode="&quot;$&quot;#,##0.0_);\(&quot;$&quot;#,##0.0\)"/>
    <numFmt numFmtId="183" formatCode="0.0"/>
    <numFmt numFmtId="184" formatCode="\(0%\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393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Border="1" applyProtection="1"/>
    <xf numFmtId="0" fontId="3" fillId="0" borderId="18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horizontal="center"/>
    </xf>
    <xf numFmtId="179" fontId="3" fillId="0" borderId="12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2" xfId="0" applyFont="1" applyBorder="1" applyProtection="1"/>
    <xf numFmtId="0" fontId="3" fillId="0" borderId="15" xfId="0" applyFont="1" applyBorder="1" applyProtection="1"/>
    <xf numFmtId="0" fontId="3" fillId="0" borderId="16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64" fontId="0" fillId="0" borderId="0" xfId="0" applyNumberFormat="1" applyProtection="1"/>
    <xf numFmtId="181" fontId="0" fillId="0" borderId="0" xfId="0" applyNumberFormat="1" applyFill="1" applyProtection="1"/>
    <xf numFmtId="166" fontId="0" fillId="0" borderId="0" xfId="0" applyNumberFormat="1" applyFill="1" applyProtection="1"/>
    <xf numFmtId="181" fontId="3" fillId="0" borderId="0" xfId="1" applyNumberFormat="1" applyFill="1" applyProtection="1"/>
    <xf numFmtId="181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1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8" fontId="0" fillId="0" borderId="0" xfId="0" applyNumberFormat="1" applyFill="1" applyAlignmen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43" fontId="3" fillId="0" borderId="0" xfId="1" applyFont="1" applyFill="1" applyProtection="1"/>
    <xf numFmtId="172" fontId="8" fillId="0" borderId="0" xfId="1" applyNumberFormat="1" applyFont="1" applyFill="1" applyProtection="1"/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4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80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80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1" fontId="7" fillId="0" borderId="0" xfId="0" applyNumberFormat="1" applyFont="1" applyFill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7" fontId="25" fillId="0" borderId="0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0" fontId="30" fillId="0" borderId="0" xfId="0" applyFont="1" applyFill="1" applyBorder="1" applyProtection="1"/>
    <xf numFmtId="182" fontId="25" fillId="0" borderId="9" xfId="8" applyNumberFormat="1" applyFont="1" applyFill="1" applyBorder="1" applyAlignment="1" applyProtection="1">
      <alignment horizontal="right"/>
    </xf>
    <xf numFmtId="182" fontId="25" fillId="0" borderId="0" xfId="8" applyNumberFormat="1" applyFont="1" applyFill="1" applyBorder="1" applyAlignment="1" applyProtection="1">
      <alignment horizontal="right"/>
    </xf>
    <xf numFmtId="182" fontId="25" fillId="0" borderId="19" xfId="8" applyNumberFormat="1" applyFont="1" applyFill="1" applyBorder="1" applyAlignment="1" applyProtection="1">
      <alignment horizontal="right"/>
    </xf>
    <xf numFmtId="182" fontId="25" fillId="0" borderId="10" xfId="8" applyNumberFormat="1" applyFont="1" applyFill="1" applyBorder="1" applyAlignment="1" applyProtection="1">
      <alignment horizontal="right"/>
    </xf>
    <xf numFmtId="181" fontId="25" fillId="0" borderId="9" xfId="2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9" xfId="8" applyNumberFormat="1" applyFont="1" applyFill="1" applyBorder="1" applyAlignment="1" applyProtection="1">
      <alignment horizontal="right"/>
    </xf>
    <xf numFmtId="181" fontId="28" fillId="0" borderId="9" xfId="2" applyNumberFormat="1" applyFont="1" applyFill="1" applyBorder="1" applyAlignment="1" applyProtection="1">
      <alignment horizontal="right"/>
    </xf>
    <xf numFmtId="181" fontId="28" fillId="0" borderId="0" xfId="2" applyNumberFormat="1" applyFont="1" applyFill="1" applyBorder="1" applyAlignment="1" applyProtection="1">
      <alignment horizontal="right"/>
    </xf>
    <xf numFmtId="181" fontId="25" fillId="0" borderId="9" xfId="1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</xf>
    <xf numFmtId="181" fontId="25" fillId="0" borderId="0" xfId="2" applyNumberFormat="1" applyFont="1" applyFill="1" applyBorder="1" applyAlignment="1" applyProtection="1">
      <alignment horizontal="right"/>
    </xf>
    <xf numFmtId="181" fontId="28" fillId="0" borderId="9" xfId="8" applyNumberFormat="1" applyFont="1" applyFill="1" applyBorder="1" applyAlignment="1" applyProtection="1">
      <alignment horizontal="right"/>
    </xf>
    <xf numFmtId="181" fontId="28" fillId="0" borderId="0" xfId="8" applyNumberFormat="1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0" fontId="0" fillId="5" borderId="12" xfId="0" applyFill="1" applyBorder="1" applyProtection="1"/>
    <xf numFmtId="167" fontId="10" fillId="0" borderId="14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166" fontId="8" fillId="0" borderId="12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7" xfId="0" applyFont="1" applyFill="1" applyBorder="1" applyProtection="1"/>
    <xf numFmtId="172" fontId="1" fillId="0" borderId="0" xfId="1" applyNumberFormat="1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8" fontId="1" fillId="0" borderId="6" xfId="0" applyNumberFormat="1" applyFont="1" applyFill="1" applyBorder="1" applyAlignment="1" applyProtection="1">
      <alignment horizontal="right"/>
    </xf>
    <xf numFmtId="8" fontId="1" fillId="0" borderId="0" xfId="0" applyNumberFormat="1" applyFont="1" applyBorder="1" applyAlignment="1" applyProtection="1">
      <alignment horizontal="right"/>
    </xf>
    <xf numFmtId="7" fontId="1" fillId="0" borderId="0" xfId="0" applyNumberFormat="1" applyFont="1" applyFill="1" applyBorder="1" applyAlignment="1" applyProtection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1" fillId="5" borderId="12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2" xfId="0" applyNumberFormat="1" applyFont="1" applyFill="1" applyBorder="1" applyAlignment="1" applyProtection="1">
      <alignment horizontal="right"/>
    </xf>
    <xf numFmtId="43" fontId="1" fillId="0" borderId="6" xfId="1" applyFont="1" applyFill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4" fontId="1" fillId="5" borderId="12" xfId="0" applyNumberFormat="1" applyFont="1" applyFill="1" applyBorder="1" applyAlignment="1" applyProtection="1">
      <alignment horizontal="right"/>
    </xf>
    <xf numFmtId="167" fontId="1" fillId="0" borderId="22" xfId="0" applyNumberFormat="1" applyFont="1" applyFill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167" fontId="1" fillId="0" borderId="14" xfId="0" applyNumberFormat="1" applyFont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167" fontId="1" fillId="5" borderId="21" xfId="0" applyNumberFormat="1" applyFont="1" applyFill="1" applyBorder="1" applyAlignment="1" applyProtection="1">
      <alignment horizontal="right"/>
    </xf>
    <xf numFmtId="43" fontId="3" fillId="5" borderId="12" xfId="1" applyFont="1" applyFill="1" applyBorder="1" applyAlignment="1" applyProtection="1">
      <alignment horizontal="right"/>
    </xf>
    <xf numFmtId="43" fontId="1" fillId="5" borderId="12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81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1" fontId="1" fillId="0" borderId="0" xfId="0" applyNumberFormat="1" applyFont="1" applyBorder="1" applyProtection="1"/>
    <xf numFmtId="181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181" fontId="1" fillId="0" borderId="18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0" fontId="1" fillId="0" borderId="6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Alignment="1" applyProtection="1">
      <alignment horizontal="right"/>
    </xf>
    <xf numFmtId="181" fontId="1" fillId="0" borderId="16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26" xfId="0" applyFont="1" applyFill="1" applyBorder="1" applyAlignment="1" applyProtection="1">
      <alignment horizontal="right"/>
    </xf>
    <xf numFmtId="181" fontId="1" fillId="0" borderId="26" xfId="0" applyNumberFormat="1" applyFont="1" applyFill="1" applyBorder="1" applyProtection="1"/>
    <xf numFmtId="181" fontId="3" fillId="0" borderId="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80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37" fontId="25" fillId="0" borderId="8" xfId="8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2" fontId="25" fillId="0" borderId="20" xfId="8" applyNumberFormat="1" applyFont="1" applyFill="1" applyBorder="1" applyAlignment="1" applyProtection="1">
      <alignment horizontal="right"/>
    </xf>
    <xf numFmtId="177" fontId="25" fillId="0" borderId="8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Alignment="1" applyProtection="1">
      <alignment horizontal="right"/>
    </xf>
    <xf numFmtId="181" fontId="7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right"/>
    </xf>
    <xf numFmtId="181" fontId="1" fillId="0" borderId="16" xfId="0" applyNumberFormat="1" applyFont="1" applyFill="1" applyBorder="1" applyAlignment="1" applyProtection="1">
      <alignment horizontal="right"/>
    </xf>
    <xf numFmtId="181" fontId="1" fillId="0" borderId="26" xfId="0" applyNumberFormat="1" applyFont="1" applyFill="1" applyBorder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6" xfId="9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center"/>
    </xf>
    <xf numFmtId="166" fontId="8" fillId="6" borderId="0" xfId="9" applyNumberFormat="1" applyFont="1" applyFill="1" applyAlignment="1" applyProtection="1">
      <alignment horizontal="center"/>
    </xf>
    <xf numFmtId="179" fontId="3" fillId="6" borderId="0" xfId="0" applyNumberFormat="1" applyFont="1" applyFill="1" applyBorder="1" applyAlignment="1" applyProtection="1">
      <alignment horizontal="center"/>
    </xf>
    <xf numFmtId="166" fontId="3" fillId="0" borderId="0" xfId="9" applyNumberFormat="1" applyFont="1" applyFill="1" applyAlignment="1" applyProtection="1">
      <alignment horizontal="right"/>
    </xf>
    <xf numFmtId="44" fontId="0" fillId="0" borderId="0" xfId="0" applyNumberFormat="1" applyFill="1" applyAlignment="1" applyProtection="1"/>
    <xf numFmtId="174" fontId="26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64" fontId="3" fillId="0" borderId="0" xfId="0" applyNumberFormat="1" applyFont="1" applyProtection="1"/>
    <xf numFmtId="175" fontId="25" fillId="0" borderId="0" xfId="8" applyNumberFormat="1" applyFont="1" applyFill="1" applyBorder="1" applyAlignment="1" applyProtection="1">
      <alignment horizontal="right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181" fontId="1" fillId="0" borderId="18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1" fillId="0" borderId="2" xfId="0" applyNumberFormat="1" applyFont="1" applyFill="1" applyBorder="1" applyProtection="1"/>
    <xf numFmtId="183" fontId="1" fillId="0" borderId="18" xfId="0" applyNumberFormat="1" applyFont="1" applyFill="1" applyBorder="1" applyProtection="1"/>
    <xf numFmtId="183" fontId="1" fillId="0" borderId="0" xfId="0" applyNumberFormat="1" applyFont="1" applyFill="1" applyBorder="1" applyProtection="1"/>
    <xf numFmtId="183" fontId="3" fillId="0" borderId="0" xfId="0" applyNumberFormat="1" applyFont="1" applyFill="1" applyProtection="1"/>
    <xf numFmtId="183" fontId="3" fillId="0" borderId="0" xfId="0" applyNumberFormat="1" applyFont="1" applyFill="1" applyBorder="1" applyProtection="1"/>
    <xf numFmtId="183" fontId="4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/>
    </xf>
    <xf numFmtId="181" fontId="17" fillId="0" borderId="0" xfId="0" applyNumberFormat="1" applyFont="1" applyFill="1" applyBorder="1" applyProtection="1"/>
    <xf numFmtId="181" fontId="15" fillId="0" borderId="0" xfId="0" applyNumberFormat="1" applyFont="1" applyFill="1" applyBorder="1" applyProtection="1"/>
    <xf numFmtId="181" fontId="15" fillId="0" borderId="0" xfId="0" applyNumberFormat="1" applyFont="1" applyFill="1" applyProtection="1"/>
    <xf numFmtId="183" fontId="1" fillId="0" borderId="12" xfId="0" applyNumberFormat="1" applyFont="1" applyFill="1" applyBorder="1" applyProtection="1"/>
    <xf numFmtId="183" fontId="3" fillId="0" borderId="12" xfId="0" applyNumberFormat="1" applyFont="1" applyFill="1" applyBorder="1" applyProtection="1"/>
    <xf numFmtId="181" fontId="1" fillId="0" borderId="17" xfId="0" applyNumberFormat="1" applyFont="1" applyFill="1" applyBorder="1" applyProtection="1"/>
    <xf numFmtId="181" fontId="1" fillId="0" borderId="27" xfId="0" applyNumberFormat="1" applyFont="1" applyFill="1" applyBorder="1" applyProtection="1"/>
    <xf numFmtId="9" fontId="1" fillId="0" borderId="26" xfId="9" applyFont="1" applyFill="1" applyBorder="1" applyProtection="1"/>
    <xf numFmtId="172" fontId="1" fillId="0" borderId="24" xfId="1" applyNumberFormat="1" applyFont="1" applyFill="1" applyBorder="1" applyProtection="1"/>
    <xf numFmtId="183" fontId="4" fillId="0" borderId="0" xfId="0" applyNumberFormat="1" applyFont="1" applyFill="1" applyBorder="1" applyProtection="1"/>
    <xf numFmtId="183" fontId="4" fillId="0" borderId="12" xfId="0" applyNumberFormat="1" applyFont="1" applyFill="1" applyBorder="1" applyProtection="1"/>
    <xf numFmtId="172" fontId="1" fillId="0" borderId="0" xfId="0" applyNumberFormat="1" applyFont="1" applyFill="1" applyProtection="1"/>
    <xf numFmtId="172" fontId="8" fillId="0" borderId="0" xfId="0" applyNumberFormat="1" applyFont="1" applyFill="1" applyProtection="1"/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66" fontId="1" fillId="0" borderId="0" xfId="0" applyNumberFormat="1" applyFont="1" applyFill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Protection="1"/>
    <xf numFmtId="166" fontId="4" fillId="0" borderId="0" xfId="0" applyNumberFormat="1" applyFont="1" applyFill="1" applyProtection="1"/>
    <xf numFmtId="184" fontId="8" fillId="0" borderId="0" xfId="9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81" fontId="1" fillId="0" borderId="2" xfId="0" applyNumberFormat="1" applyFont="1" applyFill="1" applyBorder="1" applyAlignment="1" applyProtection="1">
      <alignment horizontal="right"/>
    </xf>
    <xf numFmtId="181" fontId="1" fillId="0" borderId="24" xfId="0" applyNumberFormat="1" applyFont="1" applyFill="1" applyBorder="1" applyAlignment="1" applyProtection="1">
      <alignment horizontal="right"/>
    </xf>
    <xf numFmtId="181" fontId="3" fillId="0" borderId="2" xfId="0" applyNumberFormat="1" applyFont="1" applyFill="1" applyBorder="1" applyAlignment="1" applyProtection="1">
      <alignment horizontal="right"/>
    </xf>
    <xf numFmtId="7" fontId="10" fillId="0" borderId="0" xfId="0" applyNumberFormat="1" applyFont="1" applyFill="1" applyBorder="1" applyAlignment="1" applyProtection="1">
      <alignment horizontal="right"/>
    </xf>
    <xf numFmtId="9" fontId="7" fillId="0" borderId="0" xfId="9" applyFont="1" applyFill="1" applyAlignment="1" applyProtection="1">
      <alignment horizontal="center"/>
    </xf>
    <xf numFmtId="9" fontId="1" fillId="0" borderId="0" xfId="9" applyFont="1" applyFill="1" applyProtection="1"/>
    <xf numFmtId="9" fontId="3" fillId="0" borderId="0" xfId="9" applyFont="1" applyFill="1" applyProtection="1"/>
    <xf numFmtId="9" fontId="3" fillId="0" borderId="0" xfId="9" applyFont="1" applyFill="1" applyAlignment="1" applyProtection="1">
      <alignment horizontal="right"/>
    </xf>
    <xf numFmtId="9" fontId="1" fillId="0" borderId="0" xfId="9" applyFont="1" applyFill="1" applyBorder="1" applyProtection="1"/>
    <xf numFmtId="9" fontId="1" fillId="0" borderId="16" xfId="9" applyFont="1" applyFill="1" applyBorder="1" applyProtection="1"/>
    <xf numFmtId="182" fontId="25" fillId="0" borderId="8" xfId="8" applyNumberFormat="1" applyFont="1" applyFill="1" applyBorder="1" applyAlignment="1" applyProtection="1">
      <alignment horizontal="right"/>
    </xf>
    <xf numFmtId="181" fontId="25" fillId="0" borderId="8" xfId="8" applyNumberFormat="1" applyFont="1" applyFill="1" applyBorder="1" applyAlignment="1" applyProtection="1">
      <alignment horizontal="right"/>
    </xf>
    <xf numFmtId="182" fontId="25" fillId="0" borderId="8" xfId="2" applyNumberFormat="1" applyFont="1" applyFill="1" applyBorder="1" applyAlignment="1" applyProtection="1">
      <alignment horizontal="right"/>
    </xf>
    <xf numFmtId="181" fontId="28" fillId="0" borderId="8" xfId="2" applyNumberFormat="1" applyFont="1" applyFill="1" applyBorder="1" applyAlignment="1" applyProtection="1">
      <alignment horizontal="right"/>
    </xf>
    <xf numFmtId="182" fontId="28" fillId="0" borderId="8" xfId="2" applyNumberFormat="1" applyFont="1" applyFill="1" applyBorder="1" applyAlignment="1" applyProtection="1">
      <alignment horizontal="right"/>
    </xf>
    <xf numFmtId="181" fontId="25" fillId="0" borderId="8" xfId="1" applyNumberFormat="1" applyFont="1" applyFill="1" applyBorder="1" applyAlignment="1" applyProtection="1">
      <alignment horizontal="right"/>
    </xf>
    <xf numFmtId="182" fontId="25" fillId="0" borderId="8" xfId="1" applyNumberFormat="1" applyFont="1" applyFill="1" applyBorder="1" applyAlignment="1" applyProtection="1">
      <alignment horizontal="right"/>
    </xf>
    <xf numFmtId="181" fontId="25" fillId="0" borderId="8" xfId="2" applyNumberFormat="1" applyFont="1" applyFill="1" applyBorder="1" applyAlignment="1" applyProtection="1">
      <alignment horizontal="right"/>
    </xf>
    <xf numFmtId="175" fontId="25" fillId="0" borderId="8" xfId="8" applyNumberFormat="1" applyFont="1" applyFill="1" applyBorder="1" applyAlignment="1" applyProtection="1">
      <alignment horizontal="right"/>
    </xf>
    <xf numFmtId="181" fontId="28" fillId="0" borderId="8" xfId="8" applyNumberFormat="1" applyFont="1" applyFill="1" applyBorder="1" applyAlignment="1" applyProtection="1">
      <alignment horizontal="right"/>
    </xf>
    <xf numFmtId="174" fontId="28" fillId="0" borderId="28" xfId="8" applyNumberFormat="1" applyFont="1" applyBorder="1" applyAlignment="1" applyProtection="1">
      <alignment horizontal="right"/>
    </xf>
    <xf numFmtId="173" fontId="25" fillId="0" borderId="28" xfId="8" applyNumberFormat="1" applyFont="1" applyFill="1" applyBorder="1" applyAlignment="1" applyProtection="1">
      <alignment horizontal="right"/>
    </xf>
    <xf numFmtId="174" fontId="25" fillId="0" borderId="28" xfId="8" applyNumberFormat="1" applyFont="1" applyFill="1" applyBorder="1" applyAlignment="1" applyProtection="1">
      <alignment horizontal="left"/>
    </xf>
    <xf numFmtId="174" fontId="25" fillId="0" borderId="28" xfId="8" applyNumberFormat="1" applyFont="1" applyBorder="1" applyAlignment="1" applyProtection="1">
      <alignment horizontal="left"/>
    </xf>
    <xf numFmtId="174" fontId="28" fillId="0" borderId="28" xfId="8" applyNumberFormat="1" applyFont="1" applyFill="1" applyBorder="1" applyAlignment="1" applyProtection="1">
      <alignment horizontal="right"/>
    </xf>
    <xf numFmtId="164" fontId="2" fillId="0" borderId="0" xfId="0" applyNumberFormat="1" applyFont="1" applyFill="1" applyProtection="1"/>
    <xf numFmtId="9" fontId="1" fillId="0" borderId="0" xfId="9" applyFont="1" applyFill="1" applyAlignment="1" applyProtection="1">
      <alignment horizontal="right"/>
    </xf>
    <xf numFmtId="184" fontId="8" fillId="0" borderId="0" xfId="9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43" fontId="0" fillId="0" borderId="0" xfId="1" applyFont="1" applyFill="1" applyProtection="1"/>
    <xf numFmtId="166" fontId="3" fillId="0" borderId="0" xfId="9" applyNumberFormat="1" applyFont="1" applyFill="1" applyBorder="1" applyAlignment="1" applyProtection="1">
      <alignment horizontal="center"/>
    </xf>
    <xf numFmtId="166" fontId="3" fillId="0" borderId="12" xfId="9" applyNumberFormat="1" applyFont="1" applyFill="1" applyBorder="1" applyAlignment="1" applyProtection="1">
      <alignment horizontal="center"/>
    </xf>
    <xf numFmtId="9" fontId="3" fillId="0" borderId="0" xfId="9" applyFont="1" applyFill="1" applyBorder="1" applyAlignment="1" applyProtection="1">
      <alignment horizontal="right"/>
    </xf>
    <xf numFmtId="9" fontId="3" fillId="0" borderId="0" xfId="9" applyFont="1" applyFill="1" applyBorder="1" applyAlignment="1" applyProtection="1">
      <alignment horizontal="center"/>
    </xf>
    <xf numFmtId="9" fontId="3" fillId="0" borderId="0" xfId="9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82" fontId="25" fillId="0" borderId="9" xfId="2" applyNumberFormat="1" applyFont="1" applyFill="1" applyBorder="1" applyAlignment="1" applyProtection="1">
      <alignment horizontal="right"/>
    </xf>
    <xf numFmtId="182" fontId="28" fillId="0" borderId="9" xfId="2" applyNumberFormat="1" applyFont="1" applyFill="1" applyBorder="1" applyAlignment="1" applyProtection="1">
      <alignment horizontal="right"/>
    </xf>
    <xf numFmtId="182" fontId="25" fillId="0" borderId="9" xfId="1" applyNumberFormat="1" applyFont="1" applyFill="1" applyBorder="1" applyAlignment="1" applyProtection="1">
      <alignment horizontal="right"/>
    </xf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3"/>
  <sheetViews>
    <sheetView showGridLines="0" zoomScale="85" zoomScaleNormal="85" workbookViewId="0">
      <selection activeCell="H10" sqref="H10"/>
    </sheetView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61"/>
      <c r="K2" s="22"/>
      <c r="L2" s="361"/>
      <c r="N2" s="22"/>
      <c r="O2" s="23"/>
      <c r="P2" s="22"/>
      <c r="Q2" s="361"/>
      <c r="R2" s="361"/>
    </row>
    <row r="3" spans="1:35">
      <c r="A3" s="24"/>
    </row>
    <row r="4" spans="1:35">
      <c r="A4" s="24"/>
      <c r="D4" s="188">
        <v>2011</v>
      </c>
      <c r="E4" s="325"/>
      <c r="F4" s="25">
        <v>2011</v>
      </c>
      <c r="G4" s="25"/>
      <c r="H4" s="25">
        <v>2011</v>
      </c>
      <c r="I4" s="25"/>
      <c r="J4" s="25">
        <v>2011</v>
      </c>
      <c r="L4" s="188">
        <v>2011</v>
      </c>
      <c r="M4" s="193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35">
      <c r="A5" s="27"/>
      <c r="B5" s="28"/>
      <c r="C5" s="28"/>
      <c r="D5" s="31" t="s">
        <v>18</v>
      </c>
      <c r="E5" s="326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31" t="s">
        <v>15</v>
      </c>
      <c r="M5" s="31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60"/>
      <c r="E6" s="321"/>
      <c r="F6" s="360"/>
      <c r="G6" s="360"/>
      <c r="H6" s="360"/>
      <c r="I6" s="360"/>
      <c r="J6" s="361"/>
      <c r="K6" s="360"/>
      <c r="L6" s="360"/>
      <c r="M6" s="360"/>
      <c r="N6" s="361"/>
      <c r="O6" s="360"/>
      <c r="P6" s="361"/>
      <c r="Q6" s="361"/>
      <c r="R6" s="361"/>
    </row>
    <row r="7" spans="1:35" s="34" customFormat="1">
      <c r="A7" s="33" t="s">
        <v>117</v>
      </c>
      <c r="D7" s="35">
        <v>5839.2</v>
      </c>
      <c r="E7" s="36">
        <v>6.4479081214109835E-2</v>
      </c>
      <c r="F7" s="35">
        <v>6252.8</v>
      </c>
      <c r="G7" s="36">
        <v>8.7689390644841714E-2</v>
      </c>
      <c r="H7" s="35">
        <v>6147.8999999999987</v>
      </c>
      <c r="I7" s="36">
        <v>8.7200254650915854E-2</v>
      </c>
      <c r="J7" s="35"/>
      <c r="K7" s="36"/>
      <c r="L7" s="35">
        <v>18239.899999999998</v>
      </c>
      <c r="M7" s="36">
        <v>7.9986973769909264E-2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35" s="34" customFormat="1">
      <c r="A8" s="33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35" s="34" customFormat="1">
      <c r="A9" s="258" t="s">
        <v>3</v>
      </c>
      <c r="D9" s="38">
        <v>1180.0999999999999</v>
      </c>
      <c r="E9" s="36">
        <v>5.1314031180400788E-2</v>
      </c>
      <c r="F9" s="38">
        <v>1228</v>
      </c>
      <c r="G9" s="36">
        <v>0.19933587264381281</v>
      </c>
      <c r="H9" s="38">
        <v>1338.1</v>
      </c>
      <c r="I9" s="36">
        <v>0.35490076954232497</v>
      </c>
      <c r="J9" s="38"/>
      <c r="K9" s="36"/>
      <c r="L9" s="38">
        <v>3746.2</v>
      </c>
      <c r="M9" s="36">
        <v>0.19534141671984684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  <c r="S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34" customFormat="1"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35" s="34" customFormat="1">
      <c r="A11" s="33" t="s">
        <v>4</v>
      </c>
      <c r="D11" s="37">
        <v>4659.1000000000004</v>
      </c>
      <c r="E11" s="36">
        <v>6.7866147146458999E-2</v>
      </c>
      <c r="F11" s="37">
        <v>5024.8</v>
      </c>
      <c r="G11" s="36">
        <v>6.3494751100575897E-2</v>
      </c>
      <c r="H11" s="37">
        <v>4809.7999999999993</v>
      </c>
      <c r="I11" s="36">
        <v>3.0553651011313132E-2</v>
      </c>
      <c r="J11" s="37"/>
      <c r="K11" s="36"/>
      <c r="L11" s="37">
        <v>14493.699999999997</v>
      </c>
      <c r="M11" s="36">
        <v>5.3704107597237094E-2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</row>
    <row r="12" spans="1:35" s="42" customFormat="1">
      <c r="B12" s="42" t="s">
        <v>98</v>
      </c>
      <c r="D12" s="41">
        <v>0.79800000000000004</v>
      </c>
      <c r="E12" s="36"/>
      <c r="F12" s="41">
        <v>0.80400000000000005</v>
      </c>
      <c r="G12" s="36"/>
      <c r="H12" s="41">
        <v>0.78200000000000003</v>
      </c>
      <c r="I12" s="36"/>
      <c r="J12" s="41"/>
      <c r="K12" s="330"/>
      <c r="L12" s="41">
        <v>0.79500000000000004</v>
      </c>
      <c r="M12" s="36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  <c r="T12" s="34"/>
    </row>
    <row r="13" spans="1:35" s="42" customFormat="1">
      <c r="B13" s="44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  <c r="T13" s="34"/>
    </row>
    <row r="14" spans="1:35" s="34" customFormat="1">
      <c r="B14" s="40" t="s">
        <v>5</v>
      </c>
      <c r="D14" s="45">
        <v>1124</v>
      </c>
      <c r="E14" s="36">
        <v>8.170532191319424E-2</v>
      </c>
      <c r="F14" s="45">
        <v>1260.5999999999999</v>
      </c>
      <c r="G14" s="36">
        <v>6.1826145552560385E-2</v>
      </c>
      <c r="H14" s="45">
        <v>1280.9000000000001</v>
      </c>
      <c r="I14" s="36">
        <v>5.0090178717822953E-2</v>
      </c>
      <c r="J14" s="45"/>
      <c r="K14" s="36"/>
      <c r="L14" s="45">
        <v>3665.5</v>
      </c>
      <c r="M14" s="36">
        <v>6.3666173355387379E-2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35" s="42" customFormat="1">
      <c r="B15" s="42" t="s">
        <v>98</v>
      </c>
      <c r="D15" s="41">
        <v>0.19249212220852172</v>
      </c>
      <c r="E15" s="36"/>
      <c r="F15" s="41">
        <v>0.20160568065506651</v>
      </c>
      <c r="G15" s="36"/>
      <c r="H15" s="41">
        <v>0.20834756583548861</v>
      </c>
      <c r="I15" s="36"/>
      <c r="J15" s="41"/>
      <c r="K15" s="36"/>
      <c r="L15" s="41">
        <v>0.20096053158186178</v>
      </c>
      <c r="M15" s="36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  <c r="T15" s="34"/>
    </row>
    <row r="16" spans="1:35"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  <c r="T16" s="34"/>
    </row>
    <row r="17" spans="1:34" s="34" customFormat="1">
      <c r="B17" s="40" t="s">
        <v>6</v>
      </c>
      <c r="D17" s="45">
        <v>1785.6999999999998</v>
      </c>
      <c r="E17" s="36">
        <v>0.10610753221010882</v>
      </c>
      <c r="F17" s="45">
        <v>2043</v>
      </c>
      <c r="G17" s="36">
        <v>0.16383730203942126</v>
      </c>
      <c r="H17" s="45">
        <v>1917.8000000000002</v>
      </c>
      <c r="I17" s="36">
        <v>0.13151218360965244</v>
      </c>
      <c r="J17" s="45"/>
      <c r="K17" s="36"/>
      <c r="L17" s="45">
        <v>5746.5</v>
      </c>
      <c r="M17" s="36">
        <v>0.13461804252966592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34">
      <c r="D18" s="46"/>
      <c r="E18" s="36"/>
      <c r="F18" s="46"/>
      <c r="G18" s="36"/>
      <c r="H18" s="46"/>
      <c r="I18" s="36"/>
      <c r="J18" s="46"/>
      <c r="K18" s="36"/>
      <c r="L18" s="46"/>
      <c r="M18" s="36"/>
      <c r="N18" s="46"/>
      <c r="O18" s="46"/>
      <c r="P18" s="46"/>
      <c r="Q18" s="46"/>
      <c r="R18" s="46"/>
      <c r="T18" s="34"/>
    </row>
    <row r="19" spans="1:34" s="34" customFormat="1">
      <c r="A19" s="33" t="s">
        <v>7</v>
      </c>
      <c r="D19" s="45">
        <v>1749.4000000000005</v>
      </c>
      <c r="E19" s="36">
        <v>2.3340157940918704E-2</v>
      </c>
      <c r="F19" s="45">
        <v>1721.2000000000003</v>
      </c>
      <c r="G19" s="36">
        <v>-3.4227359443383842E-2</v>
      </c>
      <c r="H19" s="45">
        <v>1611.099999999999</v>
      </c>
      <c r="I19" s="36">
        <v>-8.0684736091298226E-2</v>
      </c>
      <c r="J19" s="45"/>
      <c r="K19" s="36"/>
      <c r="L19" s="45">
        <v>5081.6999999999971</v>
      </c>
      <c r="M19" s="36">
        <v>-3.0986613782846173E-2</v>
      </c>
      <c r="N19" s="45">
        <v>1709.5</v>
      </c>
      <c r="O19" s="45">
        <v>1782.1999999999989</v>
      </c>
      <c r="P19" s="45">
        <v>1752.4999999999991</v>
      </c>
      <c r="Q19" s="45">
        <v>1528</v>
      </c>
      <c r="R19" s="45">
        <v>6772.2</v>
      </c>
    </row>
    <row r="20" spans="1:34">
      <c r="D20" s="46"/>
      <c r="E20" s="36"/>
      <c r="F20" s="46"/>
      <c r="G20" s="36"/>
      <c r="H20" s="46"/>
      <c r="I20" s="36"/>
      <c r="J20" s="46"/>
      <c r="K20" s="36"/>
      <c r="L20" s="46"/>
      <c r="M20" s="36"/>
      <c r="N20" s="46"/>
      <c r="O20" s="46"/>
      <c r="P20" s="46"/>
      <c r="Q20" s="46"/>
      <c r="R20" s="46"/>
      <c r="T20" s="34"/>
    </row>
    <row r="21" spans="1:34" s="34" customFormat="1">
      <c r="B21" s="292" t="s">
        <v>123</v>
      </c>
      <c r="D21" s="49">
        <v>-30.299999999999997</v>
      </c>
      <c r="E21" s="49"/>
      <c r="F21" s="49">
        <v>-27.300000000000011</v>
      </c>
      <c r="G21" s="49"/>
      <c r="H21" s="49">
        <v>-22.899999999999991</v>
      </c>
      <c r="I21" s="49"/>
      <c r="J21" s="49"/>
      <c r="K21" s="36"/>
      <c r="L21" s="49">
        <v>-80.5</v>
      </c>
      <c r="M21" s="49"/>
      <c r="N21" s="49">
        <v>-37</v>
      </c>
      <c r="O21" s="49">
        <v>-36.499999999999993</v>
      </c>
      <c r="P21" s="49">
        <v>-30.90000000000002</v>
      </c>
      <c r="Q21" s="49">
        <v>-29.2</v>
      </c>
      <c r="R21" s="49">
        <v>-133.6</v>
      </c>
    </row>
    <row r="22" spans="1:34" s="34" customFormat="1">
      <c r="B22" s="34" t="s">
        <v>8</v>
      </c>
      <c r="D22" s="50">
        <v>19.099999999999994</v>
      </c>
      <c r="E22" s="35"/>
      <c r="F22" s="50">
        <v>-30.299999999999979</v>
      </c>
      <c r="G22" s="35"/>
      <c r="H22" s="166">
        <v>-60.500000000000028</v>
      </c>
      <c r="I22" s="35"/>
      <c r="J22" s="50"/>
      <c r="K22" s="36"/>
      <c r="L22" s="166">
        <v>-71.700000000000017</v>
      </c>
      <c r="M22" s="36"/>
      <c r="N22" s="166">
        <v>111.5</v>
      </c>
      <c r="O22" s="166">
        <v>18.099999999999994</v>
      </c>
      <c r="P22" s="166">
        <v>9.2000000000000171</v>
      </c>
      <c r="Q22" s="166">
        <v>-10.199999999999999</v>
      </c>
      <c r="R22" s="166">
        <v>128.6</v>
      </c>
    </row>
    <row r="23" spans="1:34" s="34" customFormat="1">
      <c r="B23" s="34" t="s">
        <v>9</v>
      </c>
      <c r="D23" s="47">
        <v>-11.200000000000003</v>
      </c>
      <c r="E23" s="36"/>
      <c r="F23" s="47">
        <v>-57.599999999999994</v>
      </c>
      <c r="G23" s="36"/>
      <c r="H23" s="47">
        <v>-83.40000000000002</v>
      </c>
      <c r="I23" s="36"/>
      <c r="J23" s="47"/>
      <c r="K23" s="36"/>
      <c r="L23" s="47">
        <v>-152.20000000000002</v>
      </c>
      <c r="M23" s="36"/>
      <c r="N23" s="47">
        <v>74.5</v>
      </c>
      <c r="O23" s="47">
        <v>-18.399999999999999</v>
      </c>
      <c r="P23" s="47">
        <v>-21.700000000000003</v>
      </c>
      <c r="Q23" s="47">
        <v>-39.4</v>
      </c>
      <c r="R23" s="47">
        <v>-5</v>
      </c>
    </row>
    <row r="24" spans="1:34" s="34" customFormat="1">
      <c r="D24" s="48"/>
      <c r="E24" s="327"/>
      <c r="F24" s="48"/>
      <c r="G24" s="327"/>
      <c r="H24" s="48" t="s">
        <v>153</v>
      </c>
      <c r="I24" s="327"/>
      <c r="J24" s="48"/>
      <c r="K24" s="53"/>
      <c r="L24" s="48"/>
      <c r="M24" s="36"/>
      <c r="N24" s="48"/>
      <c r="O24" s="48"/>
      <c r="P24" s="48"/>
      <c r="Q24" s="48"/>
      <c r="R24" s="48"/>
    </row>
    <row r="25" spans="1:34" s="34" customFormat="1">
      <c r="B25" s="34" t="s">
        <v>10</v>
      </c>
      <c r="D25" s="45">
        <v>1738.2000000000005</v>
      </c>
      <c r="E25" s="36">
        <v>-2.5672645739910016E-2</v>
      </c>
      <c r="F25" s="45">
        <v>1663.6000000000004</v>
      </c>
      <c r="G25" s="36">
        <v>-5.6809162036511207E-2</v>
      </c>
      <c r="H25" s="45">
        <v>1527.6999999999989</v>
      </c>
      <c r="I25" s="36">
        <v>-0.11734458054079056</v>
      </c>
      <c r="J25" s="45"/>
      <c r="K25" s="36"/>
      <c r="L25" s="45">
        <v>4929.4999999999973</v>
      </c>
      <c r="M25" s="36">
        <v>-6.6134960027280254E-2</v>
      </c>
      <c r="N25" s="45">
        <v>1784</v>
      </c>
      <c r="O25" s="45">
        <v>1763.7999999999988</v>
      </c>
      <c r="P25" s="45">
        <v>1730.799999999999</v>
      </c>
      <c r="Q25" s="45">
        <v>1488.6</v>
      </c>
      <c r="R25" s="45">
        <v>6767.2</v>
      </c>
    </row>
    <row r="26" spans="1:34" s="34" customFormat="1">
      <c r="B26" s="34" t="s">
        <v>11</v>
      </c>
      <c r="D26" s="45">
        <v>363.3</v>
      </c>
      <c r="E26" s="36">
        <v>-0.25308388157894735</v>
      </c>
      <c r="F26" s="45">
        <v>347.7</v>
      </c>
      <c r="G26" s="36">
        <v>-0.1239606953892668</v>
      </c>
      <c r="H26" s="45">
        <v>273.92001899999991</v>
      </c>
      <c r="I26" s="36">
        <v>-0.29655875963020073</v>
      </c>
      <c r="J26" s="45"/>
      <c r="K26" s="36"/>
      <c r="L26" s="45">
        <v>984.92001899999991</v>
      </c>
      <c r="M26" s="36">
        <v>-0.22611768759330564</v>
      </c>
      <c r="N26" s="45">
        <v>486.4</v>
      </c>
      <c r="O26" s="45">
        <v>396.9</v>
      </c>
      <c r="P26" s="45">
        <v>389.40000000000009</v>
      </c>
      <c r="Q26" s="45">
        <v>253.7</v>
      </c>
      <c r="R26" s="45">
        <v>1526.4</v>
      </c>
    </row>
    <row r="27" spans="1:34" s="54" customFormat="1">
      <c r="B27" s="55" t="s">
        <v>12</v>
      </c>
      <c r="D27" s="51">
        <v>0.20899999999999999</v>
      </c>
      <c r="E27" s="36"/>
      <c r="F27" s="51">
        <v>0.20899999999999999</v>
      </c>
      <c r="G27" s="36"/>
      <c r="H27" s="53">
        <v>0.17899999999999999</v>
      </c>
      <c r="I27" s="36"/>
      <c r="J27" s="51"/>
      <c r="K27" s="48"/>
      <c r="L27" s="53">
        <v>0.2</v>
      </c>
      <c r="M27" s="36"/>
      <c r="N27" s="53">
        <v>0.27300000000000002</v>
      </c>
      <c r="O27" s="53">
        <v>0.22500000000000001</v>
      </c>
      <c r="P27" s="53">
        <v>0.22500000000000001</v>
      </c>
      <c r="Q27" s="53">
        <v>0.17</v>
      </c>
      <c r="R27" s="53">
        <v>0.22600000000000001</v>
      </c>
      <c r="T27" s="34"/>
    </row>
    <row r="28" spans="1:34" s="42" customFormat="1">
      <c r="D28" s="51"/>
      <c r="E28" s="328"/>
      <c r="F28" s="51"/>
      <c r="G28" s="328"/>
      <c r="H28" s="53"/>
      <c r="I28" s="328"/>
      <c r="J28" s="51"/>
      <c r="K28" s="39"/>
      <c r="L28" s="53"/>
      <c r="M28" s="36"/>
      <c r="N28" s="53"/>
      <c r="O28" s="53"/>
      <c r="P28" s="53"/>
      <c r="Q28" s="53"/>
      <c r="R28" s="53"/>
      <c r="S28" s="52"/>
      <c r="T28" s="3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4" s="34" customFormat="1">
      <c r="A29" s="33" t="s">
        <v>17</v>
      </c>
      <c r="D29" s="45">
        <v>1374.9000000000005</v>
      </c>
      <c r="E29" s="36">
        <v>5.9571516646116374E-2</v>
      </c>
      <c r="F29" s="45">
        <v>1315.9000000000003</v>
      </c>
      <c r="G29" s="36">
        <v>-3.7310703050697502E-2</v>
      </c>
      <c r="H29" s="45">
        <v>1253.779980999999</v>
      </c>
      <c r="I29" s="36">
        <v>-6.5319829282838859E-2</v>
      </c>
      <c r="J29" s="45"/>
      <c r="K29" s="36"/>
      <c r="L29" s="45">
        <v>3944.5799809999971</v>
      </c>
      <c r="M29" s="36">
        <v>-1.5307426296213511E-2</v>
      </c>
      <c r="N29" s="45">
        <v>1297.5999999999999</v>
      </c>
      <c r="O29" s="45">
        <v>1366.8999999999987</v>
      </c>
      <c r="P29" s="45">
        <v>1341.399999999999</v>
      </c>
      <c r="Q29" s="45">
        <v>1234.9000000000001</v>
      </c>
      <c r="R29" s="45">
        <v>5240.8</v>
      </c>
    </row>
    <row r="30" spans="1:34" s="57" customFormat="1">
      <c r="A30" s="56" t="s">
        <v>13</v>
      </c>
      <c r="D30" s="282">
        <v>1.24</v>
      </c>
      <c r="E30" s="36">
        <v>5.0847457627118731E-2</v>
      </c>
      <c r="F30" s="282">
        <v>1.18</v>
      </c>
      <c r="G30" s="36">
        <v>-4.8387096774193616E-2</v>
      </c>
      <c r="H30" s="282">
        <v>1.1299999999999999</v>
      </c>
      <c r="I30" s="36">
        <v>-6.6115702479338956E-2</v>
      </c>
      <c r="J30" s="58"/>
      <c r="K30" s="36"/>
      <c r="L30" s="282">
        <v>3.54</v>
      </c>
      <c r="M30" s="36">
        <v>-2.4793388429751984E-2</v>
      </c>
      <c r="N30" s="58">
        <v>1.18</v>
      </c>
      <c r="O30" s="58">
        <v>1.24</v>
      </c>
      <c r="P30" s="58">
        <v>1.21</v>
      </c>
      <c r="Q30" s="58">
        <v>1.1100000000000001</v>
      </c>
      <c r="R30" s="58">
        <v>4.74</v>
      </c>
    </row>
    <row r="31" spans="1:34">
      <c r="D31" s="3"/>
      <c r="E31" s="36"/>
      <c r="G31" s="36"/>
      <c r="H31" s="3"/>
      <c r="I31" s="36"/>
      <c r="J31" s="3"/>
      <c r="K31" s="3"/>
      <c r="L31" s="3"/>
      <c r="M31" s="3"/>
      <c r="N31" s="3"/>
      <c r="P31" s="3"/>
      <c r="Q31" s="3"/>
      <c r="R31" s="3"/>
    </row>
    <row r="32" spans="1:34" s="59" customFormat="1">
      <c r="A32" s="59" t="s">
        <v>14</v>
      </c>
      <c r="D32" s="60">
        <v>1112026</v>
      </c>
      <c r="E32" s="36"/>
      <c r="F32" s="60">
        <v>1113957</v>
      </c>
      <c r="G32" s="36"/>
      <c r="H32" s="60">
        <v>1113841</v>
      </c>
      <c r="I32" s="36"/>
      <c r="J32" s="60"/>
      <c r="K32" s="3"/>
      <c r="L32" s="60">
        <v>1113347</v>
      </c>
      <c r="M32" s="3"/>
      <c r="N32" s="60">
        <v>1103406</v>
      </c>
      <c r="O32" s="60">
        <v>1103807</v>
      </c>
      <c r="P32" s="60">
        <v>1105198</v>
      </c>
      <c r="Q32" s="60">
        <v>1109361</v>
      </c>
      <c r="R32" s="60">
        <v>1105813</v>
      </c>
    </row>
    <row r="33" spans="1:18" s="59" customFormat="1">
      <c r="D33" s="60"/>
      <c r="E33" s="36"/>
      <c r="F33" s="60"/>
      <c r="G33" s="3"/>
      <c r="H33" s="60"/>
      <c r="I33" s="3"/>
      <c r="J33" s="3"/>
      <c r="K33" s="3"/>
      <c r="L33" s="60"/>
      <c r="M33" s="3"/>
      <c r="N33" s="60"/>
      <c r="O33" s="60"/>
      <c r="P33" s="3"/>
      <c r="Q33" s="3"/>
      <c r="R33" s="3"/>
    </row>
    <row r="35" spans="1:18">
      <c r="A35" s="61" t="s">
        <v>84</v>
      </c>
    </row>
    <row r="36" spans="1:18">
      <c r="A36" s="1" t="s">
        <v>145</v>
      </c>
    </row>
    <row r="37" spans="1:18">
      <c r="A37" s="62"/>
    </row>
    <row r="39" spans="1:18">
      <c r="A39" s="62"/>
    </row>
    <row r="40" spans="1:18">
      <c r="A40" s="62"/>
      <c r="I40" s="24"/>
    </row>
    <row r="41" spans="1:18" hidden="1">
      <c r="A41" s="62"/>
    </row>
    <row r="42" spans="1:18" hidden="1">
      <c r="A42" s="62"/>
    </row>
    <row r="43" spans="1:18" hidden="1">
      <c r="A43" s="62"/>
    </row>
    <row r="44" spans="1:18" hidden="1">
      <c r="A44" s="62"/>
      <c r="B44" s="63"/>
    </row>
    <row r="45" spans="1:18" hidden="1">
      <c r="A45" s="62"/>
      <c r="B45" s="63"/>
    </row>
    <row r="46" spans="1:18" hidden="1">
      <c r="A46" s="62"/>
    </row>
    <row r="47" spans="1:18" hidden="1">
      <c r="A47" s="62"/>
    </row>
    <row r="48" spans="1:18" hidden="1">
      <c r="A48" s="62"/>
    </row>
    <row r="49" spans="1:1" hidden="1">
      <c r="A49" s="62"/>
    </row>
    <row r="50" spans="1:1" hidden="1">
      <c r="A50" s="62"/>
    </row>
    <row r="51" spans="1:1" hidden="1">
      <c r="A51" s="62"/>
    </row>
    <row r="52" spans="1:1" hidden="1">
      <c r="A52" s="62"/>
    </row>
    <row r="53" spans="1:1" hidden="1">
      <c r="A53" s="62"/>
    </row>
    <row r="54" spans="1:1" hidden="1">
      <c r="A54" s="62"/>
    </row>
    <row r="55" spans="1:1" hidden="1">
      <c r="A55" s="62"/>
    </row>
    <row r="56" spans="1:1" hidden="1">
      <c r="A56" s="62"/>
    </row>
    <row r="57" spans="1:1" hidden="1">
      <c r="A57" s="62"/>
    </row>
    <row r="58" spans="1:1" hidden="1"/>
    <row r="59" spans="1:1" hidden="1"/>
    <row r="60" spans="1:1" hidden="1"/>
    <row r="61" spans="1:1" hidden="1"/>
    <row r="62" spans="1:1" hidden="1"/>
    <row r="63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>
      <selection activeCell="C15" sqref="C15"/>
    </sheetView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361"/>
      <c r="K2" s="22"/>
      <c r="L2" s="361"/>
      <c r="N2" s="22"/>
      <c r="O2" s="23"/>
      <c r="P2" s="22"/>
      <c r="Q2" s="361"/>
      <c r="R2" s="361"/>
    </row>
    <row r="3" spans="1:19">
      <c r="A3" s="24"/>
    </row>
    <row r="4" spans="1:19">
      <c r="A4" s="24"/>
      <c r="D4" s="25">
        <v>2011</v>
      </c>
      <c r="E4" s="26"/>
      <c r="F4" s="25">
        <v>2011</v>
      </c>
      <c r="G4" s="25"/>
      <c r="H4" s="25">
        <v>2011</v>
      </c>
      <c r="I4" s="25"/>
      <c r="J4" s="25">
        <v>2011</v>
      </c>
      <c r="L4" s="25">
        <v>2011</v>
      </c>
      <c r="M4" s="24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321"/>
      <c r="F6" s="360"/>
      <c r="G6" s="360"/>
      <c r="H6" s="360"/>
      <c r="I6" s="360"/>
      <c r="J6" s="360"/>
      <c r="K6" s="360"/>
      <c r="L6" s="360"/>
      <c r="M6" s="10"/>
      <c r="N6" s="22"/>
      <c r="O6" s="360"/>
      <c r="P6" s="361"/>
      <c r="Q6" s="361"/>
      <c r="R6" s="361"/>
    </row>
    <row r="7" spans="1:19" s="34" customFormat="1">
      <c r="A7" s="33" t="s">
        <v>117</v>
      </c>
      <c r="B7" s="40"/>
      <c r="D7" s="35">
        <v>5839.2</v>
      </c>
      <c r="E7" s="36">
        <v>6.4479081214109835E-2</v>
      </c>
      <c r="F7" s="35">
        <v>6252.8</v>
      </c>
      <c r="G7" s="36">
        <v>8.7689390644841714E-2</v>
      </c>
      <c r="H7" s="35">
        <v>6147.8999999999987</v>
      </c>
      <c r="I7" s="36">
        <v>8.7200254650915854E-2</v>
      </c>
      <c r="J7" s="35"/>
      <c r="K7" s="36"/>
      <c r="L7" s="35">
        <v>18239.899999999998</v>
      </c>
      <c r="M7" s="36">
        <v>7.9986973769909264E-2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19" s="34" customFormat="1">
      <c r="A8" s="33"/>
      <c r="B8" s="40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19" s="34" customFormat="1">
      <c r="A9" s="258" t="s">
        <v>3</v>
      </c>
      <c r="B9" s="40"/>
      <c r="D9" s="38">
        <v>1180.0999999999999</v>
      </c>
      <c r="E9" s="36">
        <v>5.1314031180400788E-2</v>
      </c>
      <c r="F9" s="38">
        <v>1228</v>
      </c>
      <c r="G9" s="36">
        <v>0.19933587264381281</v>
      </c>
      <c r="H9" s="38">
        <v>1338.1</v>
      </c>
      <c r="I9" s="36">
        <v>0.35490076954232497</v>
      </c>
      <c r="J9" s="38"/>
      <c r="K9" s="36"/>
      <c r="L9" s="38">
        <v>3746.2</v>
      </c>
      <c r="M9" s="36">
        <v>0.19534141671984684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</row>
    <row r="10" spans="1:19" s="34" customFormat="1">
      <c r="A10" s="40"/>
      <c r="B10" s="40"/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19" s="34" customFormat="1">
      <c r="A11" s="33" t="s">
        <v>4</v>
      </c>
      <c r="B11" s="40"/>
      <c r="D11" s="37">
        <v>4659.1000000000004</v>
      </c>
      <c r="E11" s="36">
        <v>6.7866147146458999E-2</v>
      </c>
      <c r="F11" s="37">
        <v>5024.8</v>
      </c>
      <c r="G11" s="36">
        <v>6.3494751100575897E-2</v>
      </c>
      <c r="H11" s="37">
        <v>4809.7999999999993</v>
      </c>
      <c r="I11" s="36">
        <v>3.0553651011313132E-2</v>
      </c>
      <c r="J11" s="37"/>
      <c r="K11" s="36"/>
      <c r="L11" s="37">
        <v>14493.699999999997</v>
      </c>
      <c r="M11" s="36">
        <v>5.3704107597237094E-2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  <c r="S11" s="64"/>
    </row>
    <row r="12" spans="1:19" s="42" customFormat="1">
      <c r="A12" s="41"/>
      <c r="B12" s="41" t="s">
        <v>98</v>
      </c>
      <c r="D12" s="41">
        <v>0.79800000000000004</v>
      </c>
      <c r="E12" s="36"/>
      <c r="F12" s="41">
        <v>0.80400000000000005</v>
      </c>
      <c r="G12" s="36"/>
      <c r="H12" s="41">
        <v>0.78200000000000003</v>
      </c>
      <c r="I12" s="36"/>
      <c r="J12" s="41"/>
      <c r="K12" s="330"/>
      <c r="L12" s="41">
        <v>0.79500000000000004</v>
      </c>
      <c r="M12" s="36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</row>
    <row r="13" spans="1:19" s="42" customFormat="1">
      <c r="A13" s="41"/>
      <c r="B13" s="41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</row>
    <row r="14" spans="1:19" s="34" customFormat="1">
      <c r="A14" s="40"/>
      <c r="B14" s="40" t="s">
        <v>5</v>
      </c>
      <c r="D14" s="45">
        <v>1124</v>
      </c>
      <c r="E14" s="36">
        <v>8.170532191319424E-2</v>
      </c>
      <c r="F14" s="45">
        <v>1260.5999999999999</v>
      </c>
      <c r="G14" s="36">
        <v>6.1826145552560385E-2</v>
      </c>
      <c r="H14" s="45">
        <v>1280.9000000000001</v>
      </c>
      <c r="I14" s="36">
        <v>5.0090178717822953E-2</v>
      </c>
      <c r="J14" s="45"/>
      <c r="K14" s="36"/>
      <c r="L14" s="45">
        <v>3665.5</v>
      </c>
      <c r="M14" s="36">
        <v>6.3666173355387379E-2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19" s="42" customFormat="1">
      <c r="A15" s="41"/>
      <c r="B15" s="41" t="s">
        <v>98</v>
      </c>
      <c r="D15" s="41">
        <v>0.19249212220852172</v>
      </c>
      <c r="E15" s="36"/>
      <c r="F15" s="41">
        <v>0.20160568065506651</v>
      </c>
      <c r="G15" s="36"/>
      <c r="H15" s="41">
        <v>0.20834756583548861</v>
      </c>
      <c r="I15" s="36"/>
      <c r="J15" s="41"/>
      <c r="K15" s="330"/>
      <c r="L15" s="41">
        <v>0.20096053158186178</v>
      </c>
      <c r="M15" s="36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</row>
    <row r="16" spans="1:19">
      <c r="A16" s="3"/>
      <c r="B16" s="3"/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</row>
    <row r="17" spans="1:18" s="34" customFormat="1">
      <c r="A17" s="40"/>
      <c r="B17" s="40" t="s">
        <v>6</v>
      </c>
      <c r="D17" s="45">
        <v>1785.6999999999998</v>
      </c>
      <c r="E17" s="36">
        <v>0.10610753221010882</v>
      </c>
      <c r="F17" s="45">
        <v>2043</v>
      </c>
      <c r="G17" s="36">
        <v>0.16383730203942126</v>
      </c>
      <c r="H17" s="45">
        <v>1917.8000000000002</v>
      </c>
      <c r="I17" s="36">
        <v>0.13151218360965244</v>
      </c>
      <c r="J17" s="45"/>
      <c r="K17" s="36"/>
      <c r="L17" s="45">
        <v>5746.5</v>
      </c>
      <c r="M17" s="36">
        <v>0.13461804252966592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18" s="42" customFormat="1">
      <c r="D18" s="41"/>
      <c r="E18" s="36"/>
      <c r="F18" s="41"/>
      <c r="G18" s="36"/>
      <c r="H18" s="41"/>
      <c r="I18" s="36"/>
      <c r="J18" s="46"/>
      <c r="K18" s="36"/>
      <c r="L18" s="41"/>
      <c r="M18" s="36"/>
      <c r="N18" s="41"/>
      <c r="O18" s="46"/>
      <c r="P18" s="46"/>
      <c r="Q18" s="46"/>
      <c r="R18" s="46"/>
    </row>
    <row r="19" spans="1:18" s="42" customFormat="1">
      <c r="B19" s="55" t="s">
        <v>59</v>
      </c>
      <c r="D19" s="65">
        <v>388</v>
      </c>
      <c r="E19" s="36"/>
      <c r="F19" s="65">
        <v>0</v>
      </c>
      <c r="G19" s="36"/>
      <c r="H19" s="65">
        <v>0</v>
      </c>
      <c r="I19" s="36"/>
      <c r="J19" s="65"/>
      <c r="K19" s="36"/>
      <c r="L19" s="65">
        <v>388</v>
      </c>
      <c r="M19" s="36"/>
      <c r="N19" s="65">
        <v>50</v>
      </c>
      <c r="O19" s="66">
        <v>0</v>
      </c>
      <c r="P19" s="66">
        <v>0</v>
      </c>
      <c r="Q19" s="49">
        <v>0</v>
      </c>
      <c r="R19" s="49">
        <v>50</v>
      </c>
    </row>
    <row r="20" spans="1:18" s="42" customFormat="1">
      <c r="D20" s="65"/>
      <c r="E20" s="36"/>
      <c r="F20" s="65"/>
      <c r="G20" s="36"/>
      <c r="H20" s="65"/>
      <c r="I20" s="36"/>
      <c r="J20" s="41"/>
      <c r="K20" s="36"/>
      <c r="L20" s="65"/>
      <c r="M20" s="36"/>
      <c r="N20" s="65"/>
      <c r="O20" s="41"/>
      <c r="P20" s="41"/>
      <c r="Q20" s="41"/>
      <c r="R20" s="41"/>
    </row>
    <row r="21" spans="1:18" s="42" customFormat="1">
      <c r="B21" s="55" t="s">
        <v>69</v>
      </c>
      <c r="D21" s="67"/>
      <c r="E21" s="36"/>
      <c r="F21" s="67"/>
      <c r="G21" s="36"/>
      <c r="H21" s="49"/>
      <c r="I21" s="36"/>
      <c r="J21" s="46"/>
      <c r="K21" s="36"/>
      <c r="L21" s="49"/>
      <c r="M21" s="36"/>
      <c r="N21" s="49"/>
      <c r="O21" s="46"/>
      <c r="P21" s="46"/>
      <c r="Q21" s="46"/>
      <c r="R21" s="46"/>
    </row>
    <row r="22" spans="1:18" s="42" customFormat="1">
      <c r="B22" s="55" t="s">
        <v>68</v>
      </c>
      <c r="D22" s="65">
        <v>76.3</v>
      </c>
      <c r="E22" s="36"/>
      <c r="F22" s="65">
        <v>132.30000000000001</v>
      </c>
      <c r="G22" s="36"/>
      <c r="H22" s="65">
        <v>25.200000000000017</v>
      </c>
      <c r="I22" s="36"/>
      <c r="J22" s="65"/>
      <c r="K22" s="36"/>
      <c r="L22" s="65">
        <v>233.8</v>
      </c>
      <c r="M22" s="36"/>
      <c r="N22" s="65">
        <v>26.2</v>
      </c>
      <c r="O22" s="65">
        <v>27.3</v>
      </c>
      <c r="P22" s="65">
        <v>59.5</v>
      </c>
      <c r="Q22" s="65">
        <v>79</v>
      </c>
      <c r="R22" s="65">
        <v>192</v>
      </c>
    </row>
    <row r="23" spans="1:18">
      <c r="D23" s="65"/>
      <c r="E23" s="36"/>
      <c r="F23" s="65"/>
      <c r="G23" s="36"/>
      <c r="H23" s="65"/>
      <c r="I23" s="36"/>
      <c r="J23" s="41"/>
      <c r="K23" s="40"/>
      <c r="L23" s="65"/>
      <c r="M23" s="36"/>
      <c r="N23" s="65"/>
      <c r="O23" s="41"/>
      <c r="P23" s="41"/>
      <c r="Q23" s="41"/>
      <c r="R23" s="41"/>
    </row>
    <row r="24" spans="1:18" s="34" customFormat="1">
      <c r="A24" s="33" t="s">
        <v>85</v>
      </c>
      <c r="D24" s="45">
        <v>1285.1000000000004</v>
      </c>
      <c r="E24" s="36">
        <v>-0.21318802424539263</v>
      </c>
      <c r="F24" s="45">
        <v>1588.9</v>
      </c>
      <c r="G24" s="36">
        <v>-9.4592284460652265E-2</v>
      </c>
      <c r="H24" s="45">
        <v>1585.8999999999992</v>
      </c>
      <c r="I24" s="36">
        <v>-6.3260484347312462E-2</v>
      </c>
      <c r="J24" s="45"/>
      <c r="K24" s="36"/>
      <c r="L24" s="45">
        <v>4459.8999999999978</v>
      </c>
      <c r="M24" s="36">
        <v>-0.12227426592143609</v>
      </c>
      <c r="N24" s="45">
        <v>1633.3</v>
      </c>
      <c r="O24" s="45">
        <v>1754.899999999999</v>
      </c>
      <c r="P24" s="45">
        <v>1692.9999999999991</v>
      </c>
      <c r="Q24" s="45">
        <v>1449</v>
      </c>
      <c r="R24" s="45">
        <v>6530.2</v>
      </c>
    </row>
    <row r="25" spans="1:18">
      <c r="D25" s="46"/>
      <c r="E25" s="36"/>
      <c r="F25" s="46"/>
      <c r="G25" s="36"/>
      <c r="H25" s="46"/>
      <c r="I25" s="36"/>
      <c r="J25" s="41"/>
      <c r="K25" s="36"/>
      <c r="L25" s="46"/>
      <c r="M25" s="36"/>
      <c r="N25" s="46"/>
      <c r="O25" s="46"/>
      <c r="P25" s="46"/>
      <c r="Q25" s="46"/>
      <c r="R25" s="46"/>
    </row>
    <row r="26" spans="1:18" s="34" customFormat="1">
      <c r="B26" s="292" t="s">
        <v>123</v>
      </c>
      <c r="D26" s="49">
        <v>-30.299999999999997</v>
      </c>
      <c r="E26" s="49"/>
      <c r="F26" s="49">
        <v>-27.300000000000011</v>
      </c>
      <c r="G26" s="49"/>
      <c r="H26" s="49">
        <v>-22.899999999999991</v>
      </c>
      <c r="I26" s="49"/>
      <c r="J26" s="49"/>
      <c r="K26" s="36"/>
      <c r="L26" s="49">
        <v>-80.5</v>
      </c>
      <c r="M26" s="49"/>
      <c r="N26" s="49">
        <v>-37</v>
      </c>
      <c r="O26" s="49">
        <v>-36.499999999999993</v>
      </c>
      <c r="P26" s="49">
        <v>-30.90000000000002</v>
      </c>
      <c r="Q26" s="49">
        <v>-29.2</v>
      </c>
      <c r="R26" s="49">
        <v>-133.6</v>
      </c>
    </row>
    <row r="27" spans="1:18" s="34" customFormat="1">
      <c r="B27" s="34" t="s">
        <v>8</v>
      </c>
      <c r="D27" s="50">
        <v>19.099999999999994</v>
      </c>
      <c r="E27" s="36"/>
      <c r="F27" s="50">
        <v>-30.299999999999979</v>
      </c>
      <c r="G27" s="36"/>
      <c r="H27" s="166">
        <v>-60.500000000000028</v>
      </c>
      <c r="I27" s="36"/>
      <c r="J27" s="166"/>
      <c r="K27" s="36"/>
      <c r="L27" s="166">
        <v>-71.700000000000017</v>
      </c>
      <c r="M27" s="36"/>
      <c r="N27" s="166">
        <v>111.5</v>
      </c>
      <c r="O27" s="166">
        <v>18.099999999999994</v>
      </c>
      <c r="P27" s="166">
        <v>9.2000000000000171</v>
      </c>
      <c r="Q27" s="166">
        <v>-10.199999999999999</v>
      </c>
      <c r="R27" s="166">
        <v>128.6</v>
      </c>
    </row>
    <row r="28" spans="1:18" s="34" customFormat="1">
      <c r="B28" s="34" t="s">
        <v>9</v>
      </c>
      <c r="D28" s="47">
        <v>-11.200000000000003</v>
      </c>
      <c r="E28" s="322"/>
      <c r="F28" s="47">
        <v>-57.599999999999994</v>
      </c>
      <c r="G28" s="322"/>
      <c r="H28" s="47">
        <v>-83.40000000000002</v>
      </c>
      <c r="I28" s="322"/>
      <c r="J28" s="47"/>
      <c r="K28" s="36"/>
      <c r="L28" s="47">
        <v>-152.20000000000002</v>
      </c>
      <c r="M28" s="322"/>
      <c r="N28" s="47">
        <v>74.5</v>
      </c>
      <c r="O28" s="47">
        <v>-18.399999999999999</v>
      </c>
      <c r="P28" s="47">
        <v>-21.700000000000003</v>
      </c>
      <c r="Q28" s="47">
        <v>-39.4</v>
      </c>
      <c r="R28" s="47">
        <v>-5</v>
      </c>
    </row>
    <row r="29" spans="1:18" s="34" customFormat="1">
      <c r="D29" s="48"/>
      <c r="E29" s="323"/>
      <c r="F29" s="48"/>
      <c r="G29" s="323"/>
      <c r="H29" s="48"/>
      <c r="I29" s="323"/>
      <c r="J29" s="48"/>
      <c r="K29" s="356"/>
      <c r="L29" s="48"/>
      <c r="M29" s="323"/>
      <c r="N29" s="48"/>
      <c r="O29" s="48"/>
      <c r="P29" s="48"/>
      <c r="Q29" s="48"/>
      <c r="R29" s="48"/>
    </row>
    <row r="30" spans="1:18" s="34" customFormat="1" ht="12.75" customHeight="1">
      <c r="B30" s="373" t="s">
        <v>10</v>
      </c>
      <c r="C30" s="373"/>
      <c r="D30" s="45">
        <v>1273.9000000000003</v>
      </c>
      <c r="E30" s="36">
        <v>-0.25406956318070018</v>
      </c>
      <c r="F30" s="45">
        <v>1531.3000000000002</v>
      </c>
      <c r="G30" s="36">
        <v>-0.11816873020443341</v>
      </c>
      <c r="H30" s="45">
        <v>1502.4999999999991</v>
      </c>
      <c r="I30" s="36">
        <v>-0.10099922216238855</v>
      </c>
      <c r="J30" s="45"/>
      <c r="K30" s="36"/>
      <c r="L30" s="45">
        <v>4307.699999999998</v>
      </c>
      <c r="M30" s="36">
        <v>-0.15792868871686616</v>
      </c>
      <c r="N30" s="45">
        <v>1707.8</v>
      </c>
      <c r="O30" s="45">
        <v>1736.4999999999986</v>
      </c>
      <c r="P30" s="45">
        <v>1671.299999999999</v>
      </c>
      <c r="Q30" s="45">
        <v>1409.6</v>
      </c>
      <c r="R30" s="45">
        <v>6525.2</v>
      </c>
    </row>
    <row r="31" spans="1:18" s="34" customFormat="1">
      <c r="B31" s="34" t="s">
        <v>11</v>
      </c>
      <c r="D31" s="45">
        <v>218</v>
      </c>
      <c r="E31" s="36">
        <v>-0.52577768109636724</v>
      </c>
      <c r="F31" s="45">
        <v>334</v>
      </c>
      <c r="G31" s="36">
        <v>-0.13828689370485026</v>
      </c>
      <c r="H31" s="45">
        <v>266.20000000000005</v>
      </c>
      <c r="I31" s="36">
        <v>-0.27741585233441912</v>
      </c>
      <c r="J31" s="45"/>
      <c r="K31" s="36"/>
      <c r="L31" s="45">
        <v>818.2</v>
      </c>
      <c r="M31" s="36">
        <v>-0.32697211483096156</v>
      </c>
      <c r="N31" s="45">
        <v>459.7</v>
      </c>
      <c r="O31" s="45">
        <v>387.59999999999997</v>
      </c>
      <c r="P31" s="45">
        <v>368.40000000000009</v>
      </c>
      <c r="Q31" s="45">
        <v>240</v>
      </c>
      <c r="R31" s="45">
        <v>1455.7</v>
      </c>
    </row>
    <row r="32" spans="1:18" s="42" customFormat="1">
      <c r="B32" s="42" t="s">
        <v>12</v>
      </c>
      <c r="D32" s="51">
        <v>0.17100000000000001</v>
      </c>
      <c r="E32" s="36"/>
      <c r="F32" s="51">
        <v>0.218</v>
      </c>
      <c r="G32" s="36"/>
      <c r="H32" s="53">
        <v>0.17699999999999999</v>
      </c>
      <c r="I32" s="36"/>
      <c r="J32" s="53"/>
      <c r="K32" s="36"/>
      <c r="L32" s="53">
        <v>0.19</v>
      </c>
      <c r="M32" s="36"/>
      <c r="N32" s="53">
        <v>0.26900000000000002</v>
      </c>
      <c r="O32" s="53">
        <v>0.223</v>
      </c>
      <c r="P32" s="53">
        <v>0.22</v>
      </c>
      <c r="Q32" s="53">
        <v>0.17</v>
      </c>
      <c r="R32" s="53">
        <v>0.223</v>
      </c>
    </row>
    <row r="33" spans="1:18" s="42" customFormat="1">
      <c r="D33" s="51"/>
      <c r="E33" s="324"/>
      <c r="F33" s="51"/>
      <c r="G33" s="324"/>
      <c r="H33" s="53"/>
      <c r="I33" s="324"/>
      <c r="J33" s="51"/>
      <c r="K33" s="324"/>
      <c r="L33" s="53"/>
      <c r="M33" s="324"/>
      <c r="N33" s="53"/>
      <c r="O33" s="53"/>
      <c r="P33" s="53"/>
      <c r="Q33" s="53"/>
      <c r="R33" s="53"/>
    </row>
    <row r="34" spans="1:18" s="34" customFormat="1" ht="14.25" customHeight="1">
      <c r="A34" s="33" t="s">
        <v>17</v>
      </c>
      <c r="D34" s="45">
        <v>1055.9000000000003</v>
      </c>
      <c r="E34" s="36">
        <v>-0.15399407098790141</v>
      </c>
      <c r="F34" s="45">
        <v>1197.3000000000002</v>
      </c>
      <c r="G34" s="36">
        <v>-0.11238787159907981</v>
      </c>
      <c r="H34" s="45">
        <v>1236.299999999999</v>
      </c>
      <c r="I34" s="36">
        <v>-5.1116739580934767E-2</v>
      </c>
      <c r="J34" s="45"/>
      <c r="K34" s="36"/>
      <c r="L34" s="45">
        <v>3489.4999999999982</v>
      </c>
      <c r="M34" s="36">
        <v>-0.10523346752480855</v>
      </c>
      <c r="N34" s="45">
        <v>1248.0999999999999</v>
      </c>
      <c r="O34" s="45">
        <v>1348.8999999999987</v>
      </c>
      <c r="P34" s="45">
        <v>1302.899999999999</v>
      </c>
      <c r="Q34" s="45">
        <v>1169.5999999999999</v>
      </c>
      <c r="R34" s="45">
        <v>5069.5</v>
      </c>
    </row>
    <row r="35" spans="1:18" s="57" customFormat="1" ht="14.25" customHeight="1">
      <c r="A35" s="56" t="s">
        <v>86</v>
      </c>
      <c r="D35" s="282">
        <v>0.95</v>
      </c>
      <c r="E35" s="36">
        <v>-0.15929203539823</v>
      </c>
      <c r="F35" s="282">
        <v>1.07</v>
      </c>
      <c r="G35" s="36">
        <v>-0.12295081967213106</v>
      </c>
      <c r="H35" s="282">
        <v>1.1100000000000001</v>
      </c>
      <c r="I35" s="36">
        <v>-5.9322033898304927E-2</v>
      </c>
      <c r="J35" s="58"/>
      <c r="K35" s="36"/>
      <c r="L35" s="282">
        <v>3.13</v>
      </c>
      <c r="M35" s="36">
        <v>-0.11331444759206799</v>
      </c>
      <c r="N35" s="58">
        <v>1.1299999999999999</v>
      </c>
      <c r="O35" s="58">
        <v>1.22</v>
      </c>
      <c r="P35" s="58">
        <v>1.18</v>
      </c>
      <c r="Q35" s="58">
        <v>1.05</v>
      </c>
      <c r="R35" s="58">
        <v>4.58</v>
      </c>
    </row>
    <row r="36" spans="1:18" ht="14.25" customHeight="1">
      <c r="D36" s="3"/>
      <c r="E36" s="36"/>
      <c r="G36" s="36"/>
      <c r="H36" s="3"/>
      <c r="I36" s="36"/>
      <c r="J36" s="3"/>
      <c r="K36" s="3"/>
      <c r="L36" s="3"/>
      <c r="M36" s="36"/>
      <c r="N36" s="3"/>
      <c r="P36" s="3"/>
      <c r="Q36" s="3"/>
      <c r="R36" s="3"/>
    </row>
    <row r="37" spans="1:18" s="59" customFormat="1" ht="14.25" customHeight="1">
      <c r="A37" s="59" t="s">
        <v>14</v>
      </c>
      <c r="D37" s="60">
        <v>1112026</v>
      </c>
      <c r="E37" s="36"/>
      <c r="F37" s="60">
        <v>1113957</v>
      </c>
      <c r="G37" s="36"/>
      <c r="H37" s="60">
        <v>1113841</v>
      </c>
      <c r="I37" s="36"/>
      <c r="J37" s="60"/>
      <c r="K37" s="36"/>
      <c r="L37" s="60">
        <v>1113347</v>
      </c>
      <c r="M37" s="36"/>
      <c r="N37" s="60">
        <v>1103406</v>
      </c>
      <c r="O37" s="60">
        <v>1103807</v>
      </c>
      <c r="P37" s="60">
        <v>1105198</v>
      </c>
      <c r="Q37" s="60">
        <v>1109361</v>
      </c>
      <c r="R37" s="60">
        <v>1105813</v>
      </c>
    </row>
    <row r="38" spans="1:18" s="59" customFormat="1">
      <c r="D38" s="60"/>
      <c r="E38" s="36"/>
      <c r="F38" s="3"/>
      <c r="G38" s="3"/>
      <c r="H38" s="1"/>
      <c r="I38" s="1"/>
      <c r="J38" s="1"/>
      <c r="K38" s="1"/>
      <c r="L38" s="3"/>
      <c r="M38" s="3"/>
      <c r="N38" s="60"/>
      <c r="O38" s="3"/>
      <c r="P38" s="1"/>
      <c r="Q38" s="1"/>
      <c r="R38" s="3"/>
    </row>
    <row r="39" spans="1:18">
      <c r="D39" s="3"/>
      <c r="E39" s="36"/>
      <c r="H39" s="24"/>
    </row>
    <row r="40" spans="1:18" hidden="1">
      <c r="A40" s="61"/>
      <c r="D40" s="3"/>
      <c r="E40" s="36"/>
    </row>
    <row r="41" spans="1:18" hidden="1">
      <c r="A41" s="62"/>
      <c r="D41" s="3"/>
      <c r="E41" s="36"/>
    </row>
    <row r="42" spans="1:18" hidden="1">
      <c r="E42" s="36"/>
    </row>
    <row r="43" spans="1:18" hidden="1">
      <c r="B43" s="63"/>
      <c r="E43" s="36"/>
    </row>
    <row r="44" spans="1:18" hidden="1">
      <c r="B44" s="63"/>
      <c r="E44" s="36"/>
    </row>
    <row r="45" spans="1:18" hidden="1">
      <c r="E45" s="36"/>
    </row>
    <row r="46" spans="1:18" hidden="1">
      <c r="E46" s="36"/>
    </row>
    <row r="47" spans="1:18" hidden="1">
      <c r="E47" s="36"/>
    </row>
    <row r="48" spans="1:18" hidden="1">
      <c r="E48" s="36"/>
    </row>
    <row r="49" spans="5:5" hidden="1">
      <c r="E49" s="36"/>
    </row>
    <row r="50" spans="5:5" hidden="1">
      <c r="E50" s="36"/>
    </row>
    <row r="51" spans="5:5" hidden="1">
      <c r="E51" s="36"/>
    </row>
    <row r="52" spans="5:5" hidden="1">
      <c r="E52" s="36"/>
    </row>
    <row r="53" spans="5:5" hidden="1">
      <c r="E53" s="36"/>
    </row>
    <row r="54" spans="5:5" hidden="1">
      <c r="E54" s="36"/>
    </row>
    <row r="55" spans="5:5" hidden="1">
      <c r="E55" s="36"/>
    </row>
    <row r="56" spans="5:5" hidden="1">
      <c r="E56" s="36"/>
    </row>
    <row r="57" spans="5:5" hidden="1">
      <c r="E57" s="36"/>
    </row>
    <row r="58" spans="5:5" hidden="1">
      <c r="E58" s="36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53"/>
  <sheetViews>
    <sheetView showGridLines="0" zoomScaleNormal="100" workbookViewId="0">
      <selection activeCell="B54" sqref="B54"/>
    </sheetView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68" t="s">
        <v>88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374">
        <v>2011</v>
      </c>
      <c r="D5" s="375"/>
      <c r="E5" s="375"/>
      <c r="F5" s="375"/>
      <c r="G5" s="375"/>
      <c r="H5" s="375"/>
      <c r="I5" s="375"/>
      <c r="J5" s="375"/>
      <c r="K5" s="376"/>
      <c r="L5" s="22"/>
      <c r="M5" s="374">
        <v>2010</v>
      </c>
      <c r="N5" s="375"/>
      <c r="O5" s="375"/>
      <c r="P5" s="375"/>
      <c r="Q5" s="375"/>
      <c r="R5" s="375"/>
      <c r="S5" s="375"/>
      <c r="T5" s="375"/>
      <c r="U5" s="376"/>
      <c r="V5" s="22"/>
    </row>
    <row r="6" spans="2:22">
      <c r="B6" s="22"/>
      <c r="C6" s="259" t="s">
        <v>90</v>
      </c>
      <c r="D6" s="69"/>
      <c r="E6" s="69" t="s">
        <v>91</v>
      </c>
      <c r="F6" s="69"/>
      <c r="G6" s="69" t="s">
        <v>92</v>
      </c>
      <c r="H6" s="69"/>
      <c r="I6" s="69" t="s">
        <v>93</v>
      </c>
      <c r="J6" s="69"/>
      <c r="K6" s="168" t="s">
        <v>22</v>
      </c>
      <c r="L6" s="69"/>
      <c r="M6" s="167" t="s">
        <v>90</v>
      </c>
      <c r="N6" s="361"/>
      <c r="O6" s="361" t="s">
        <v>91</v>
      </c>
      <c r="P6" s="361"/>
      <c r="Q6" s="361" t="s">
        <v>92</v>
      </c>
      <c r="R6" s="361"/>
      <c r="S6" s="361" t="s">
        <v>93</v>
      </c>
      <c r="T6" s="361"/>
      <c r="U6" s="168" t="s">
        <v>22</v>
      </c>
      <c r="V6" s="69"/>
    </row>
    <row r="7" spans="2:22">
      <c r="B7" s="22"/>
      <c r="C7" s="259"/>
      <c r="D7" s="69"/>
      <c r="E7" s="69"/>
      <c r="F7" s="69"/>
      <c r="G7" s="69"/>
      <c r="H7" s="69"/>
      <c r="I7" s="69"/>
      <c r="J7" s="69"/>
      <c r="K7" s="168"/>
      <c r="L7" s="69"/>
      <c r="M7" s="167"/>
      <c r="N7" s="361"/>
      <c r="O7" s="361"/>
      <c r="P7" s="361"/>
      <c r="Q7" s="361"/>
      <c r="R7" s="361"/>
      <c r="S7" s="361"/>
      <c r="T7" s="361"/>
      <c r="U7" s="168"/>
      <c r="V7" s="69"/>
    </row>
    <row r="8" spans="2:22">
      <c r="B8" s="22"/>
      <c r="C8" s="260"/>
      <c r="D8" s="22"/>
      <c r="E8" s="23"/>
      <c r="F8" s="22"/>
      <c r="G8" s="22"/>
      <c r="H8" s="22"/>
      <c r="I8" s="23"/>
      <c r="J8" s="22"/>
      <c r="K8" s="143"/>
      <c r="L8" s="22"/>
      <c r="M8" s="70"/>
      <c r="N8" s="22"/>
      <c r="O8" s="22"/>
      <c r="P8" s="22"/>
      <c r="Q8" s="22"/>
      <c r="R8" s="22"/>
      <c r="S8" s="22"/>
      <c r="T8" s="22"/>
      <c r="U8" s="143"/>
      <c r="V8" s="22"/>
    </row>
    <row r="9" spans="2:22">
      <c r="B9" s="71" t="s">
        <v>87</v>
      </c>
      <c r="C9" s="318">
        <v>0.95</v>
      </c>
      <c r="D9" s="72"/>
      <c r="E9" s="74">
        <v>1.07</v>
      </c>
      <c r="F9" s="72"/>
      <c r="G9" s="174">
        <v>1.1100000000000001</v>
      </c>
      <c r="H9" s="73"/>
      <c r="I9" s="334"/>
      <c r="J9" s="72"/>
      <c r="K9" s="173">
        <v>3.13</v>
      </c>
      <c r="L9" s="69"/>
      <c r="M9" s="169">
        <v>1.1299999999999999</v>
      </c>
      <c r="N9" s="170"/>
      <c r="O9" s="170">
        <v>1.22</v>
      </c>
      <c r="P9" s="170"/>
      <c r="Q9" s="171">
        <v>1.18</v>
      </c>
      <c r="R9" s="172"/>
      <c r="S9" s="172">
        <v>1.05</v>
      </c>
      <c r="T9" s="170"/>
      <c r="U9" s="173">
        <v>4.5799999999999992</v>
      </c>
      <c r="V9" s="69"/>
    </row>
    <row r="10" spans="2:22">
      <c r="B10" s="71"/>
      <c r="C10" s="318"/>
      <c r="D10" s="72"/>
      <c r="E10" s="74"/>
      <c r="F10" s="72"/>
      <c r="G10" s="174"/>
      <c r="H10" s="72"/>
      <c r="I10" s="74"/>
      <c r="J10" s="72"/>
      <c r="K10" s="175"/>
      <c r="L10" s="69"/>
      <c r="M10" s="169"/>
      <c r="N10" s="170"/>
      <c r="O10" s="170"/>
      <c r="P10" s="170"/>
      <c r="Q10" s="174"/>
      <c r="R10" s="170"/>
      <c r="S10" s="170"/>
      <c r="T10" s="170"/>
      <c r="U10" s="175"/>
      <c r="V10" s="69"/>
    </row>
    <row r="11" spans="2:22">
      <c r="B11" s="71"/>
      <c r="C11" s="319"/>
      <c r="D11" s="75"/>
      <c r="E11" s="75"/>
      <c r="F11" s="75"/>
      <c r="G11" s="178"/>
      <c r="H11" s="80"/>
      <c r="I11" s="75"/>
      <c r="J11" s="80"/>
      <c r="K11" s="186"/>
      <c r="L11" s="69"/>
      <c r="M11" s="176"/>
      <c r="N11" s="178"/>
      <c r="O11" s="178"/>
      <c r="P11" s="178"/>
      <c r="Q11" s="178"/>
      <c r="R11" s="177"/>
      <c r="S11" s="177"/>
      <c r="T11" s="177"/>
      <c r="U11" s="186"/>
      <c r="V11" s="69"/>
    </row>
    <row r="12" spans="2:22">
      <c r="B12" s="22" t="s">
        <v>152</v>
      </c>
      <c r="C12" s="77">
        <v>0.06</v>
      </c>
      <c r="D12" s="78"/>
      <c r="E12" s="78">
        <v>0.11</v>
      </c>
      <c r="F12" s="78"/>
      <c r="G12" s="363">
        <v>0.02</v>
      </c>
      <c r="H12" s="79"/>
      <c r="I12" s="78"/>
      <c r="J12" s="79"/>
      <c r="K12" s="185">
        <v>0.18</v>
      </c>
      <c r="L12" s="76"/>
      <c r="M12" s="77">
        <v>0.02</v>
      </c>
      <c r="N12" s="78"/>
      <c r="O12" s="160">
        <v>0.02</v>
      </c>
      <c r="P12" s="78"/>
      <c r="Q12" s="78">
        <v>0.03</v>
      </c>
      <c r="R12" s="79"/>
      <c r="S12" s="79">
        <v>0.06</v>
      </c>
      <c r="T12" s="79"/>
      <c r="U12" s="185">
        <v>0.13</v>
      </c>
      <c r="V12" s="76"/>
    </row>
    <row r="13" spans="2:22">
      <c r="B13" s="71"/>
      <c r="C13" s="319"/>
      <c r="D13" s="75"/>
      <c r="E13" s="75"/>
      <c r="F13" s="75"/>
      <c r="G13" s="178"/>
      <c r="H13" s="80"/>
      <c r="I13" s="75"/>
      <c r="J13" s="80"/>
      <c r="K13" s="186"/>
      <c r="L13" s="69"/>
      <c r="M13" s="176"/>
      <c r="N13" s="178"/>
      <c r="O13" s="178"/>
      <c r="P13" s="178"/>
      <c r="Q13" s="178"/>
      <c r="R13" s="177"/>
      <c r="S13" s="177"/>
      <c r="T13" s="177"/>
      <c r="U13" s="186"/>
      <c r="V13" s="69"/>
    </row>
    <row r="14" spans="2:22">
      <c r="B14" s="22" t="s">
        <v>89</v>
      </c>
      <c r="C14" s="77">
        <v>0.23</v>
      </c>
      <c r="D14" s="78"/>
      <c r="E14" s="78">
        <v>0</v>
      </c>
      <c r="F14" s="78"/>
      <c r="G14" s="363">
        <v>0</v>
      </c>
      <c r="H14" s="160"/>
      <c r="I14" s="78"/>
      <c r="J14" s="79"/>
      <c r="K14" s="185">
        <v>0.23</v>
      </c>
      <c r="L14" s="76"/>
      <c r="M14" s="77">
        <v>0.03</v>
      </c>
      <c r="N14" s="78"/>
      <c r="O14" s="160">
        <v>0</v>
      </c>
      <c r="P14" s="78"/>
      <c r="Q14" s="160">
        <v>0</v>
      </c>
      <c r="R14" s="160"/>
      <c r="S14" s="79">
        <v>0</v>
      </c>
      <c r="T14" s="79"/>
      <c r="U14" s="185">
        <v>0.03</v>
      </c>
      <c r="V14" s="76"/>
    </row>
    <row r="15" spans="2:22">
      <c r="B15" s="71"/>
      <c r="C15" s="319"/>
      <c r="D15" s="74"/>
      <c r="E15" s="75"/>
      <c r="F15" s="74"/>
      <c r="G15" s="174"/>
      <c r="H15" s="74"/>
      <c r="I15" s="75"/>
      <c r="J15" s="72"/>
      <c r="K15" s="179"/>
      <c r="L15" s="69"/>
      <c r="M15" s="176"/>
      <c r="N15" s="174"/>
      <c r="O15" s="174"/>
      <c r="P15" s="174"/>
      <c r="Q15" s="174"/>
      <c r="R15" s="174"/>
      <c r="S15" s="177"/>
      <c r="T15" s="170"/>
      <c r="U15" s="179"/>
      <c r="V15" s="69"/>
    </row>
    <row r="16" spans="2:22" ht="13.5" thickBot="1">
      <c r="B16" s="61" t="s">
        <v>118</v>
      </c>
      <c r="C16" s="320">
        <v>1.24</v>
      </c>
      <c r="D16" s="144"/>
      <c r="E16" s="144">
        <v>1.18</v>
      </c>
      <c r="F16" s="82"/>
      <c r="G16" s="183">
        <v>1.1299999999999999</v>
      </c>
      <c r="H16" s="82"/>
      <c r="I16" s="144"/>
      <c r="J16" s="82"/>
      <c r="K16" s="184">
        <v>3.54</v>
      </c>
      <c r="M16" s="180">
        <v>1.18</v>
      </c>
      <c r="N16" s="181"/>
      <c r="O16" s="182">
        <v>1.24</v>
      </c>
      <c r="P16" s="181"/>
      <c r="Q16" s="183">
        <v>1.21</v>
      </c>
      <c r="R16" s="181"/>
      <c r="S16" s="182">
        <v>1.1100000000000001</v>
      </c>
      <c r="T16" s="181"/>
      <c r="U16" s="184">
        <v>4.7399999999999993</v>
      </c>
    </row>
    <row r="17" spans="2:21" ht="14.25" thickTop="1" thickBot="1">
      <c r="C17" s="83"/>
      <c r="D17" s="84"/>
      <c r="E17" s="84"/>
      <c r="F17" s="84"/>
      <c r="G17" s="84"/>
      <c r="H17" s="84"/>
      <c r="I17" s="84"/>
      <c r="J17" s="84"/>
      <c r="K17" s="85"/>
      <c r="M17" s="83"/>
      <c r="N17" s="84"/>
      <c r="O17" s="84"/>
      <c r="P17" s="84"/>
      <c r="Q17" s="84"/>
      <c r="R17" s="84"/>
      <c r="S17" s="84"/>
      <c r="T17" s="84"/>
      <c r="U17" s="85"/>
    </row>
    <row r="19" spans="2:21">
      <c r="G19" s="24"/>
      <c r="K19" s="24"/>
    </row>
    <row r="20" spans="2:21">
      <c r="B20" s="61"/>
      <c r="K20" s="24"/>
    </row>
    <row r="21" spans="2:21">
      <c r="B21" s="61"/>
    </row>
    <row r="22" spans="2:2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5" spans="2:21" hidden="1"/>
    <row r="26" spans="2:21" hidden="1"/>
    <row r="27" spans="2:21" hidden="1"/>
    <row r="28" spans="2:21" hidden="1"/>
    <row r="29" spans="2:21" hidden="1"/>
    <row r="30" spans="2:21" hidden="1"/>
    <row r="31" spans="2:21" hidden="1"/>
    <row r="32" spans="2:2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Ronika Pletcher (317)651-4808
Ilissa Rassner (317)651-2965
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zoomScale="70" zoomScaleNormal="70" workbookViewId="0">
      <selection activeCell="O7" sqref="O7"/>
    </sheetView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4" t="s">
        <v>137</v>
      </c>
      <c r="B2" s="187"/>
      <c r="C2" s="161"/>
      <c r="D2" s="161"/>
      <c r="E2" s="161"/>
      <c r="F2" s="161"/>
      <c r="G2" s="46"/>
      <c r="H2" s="46"/>
      <c r="I2" s="46"/>
      <c r="J2" s="24"/>
      <c r="K2" s="102"/>
      <c r="L2" s="103"/>
      <c r="M2" s="102"/>
      <c r="N2" s="161"/>
      <c r="O2" s="294"/>
      <c r="P2" s="295"/>
      <c r="Q2" s="294"/>
      <c r="R2" s="46"/>
      <c r="S2" s="46"/>
      <c r="T2" s="46"/>
      <c r="U2" s="46"/>
    </row>
    <row r="3" spans="1:21" s="3" customFormat="1">
      <c r="A3" s="261" t="s">
        <v>19</v>
      </c>
      <c r="B3" s="188"/>
      <c r="C3" s="188" t="s">
        <v>18</v>
      </c>
      <c r="D3" s="188" t="s">
        <v>18</v>
      </c>
      <c r="E3" s="188" t="s">
        <v>18</v>
      </c>
      <c r="F3" s="188"/>
      <c r="G3" s="188" t="s">
        <v>1</v>
      </c>
      <c r="H3" s="188" t="s">
        <v>1</v>
      </c>
      <c r="I3" s="188" t="s">
        <v>1</v>
      </c>
      <c r="J3" s="188"/>
      <c r="K3" s="262" t="s">
        <v>16</v>
      </c>
      <c r="L3" s="263" t="s">
        <v>16</v>
      </c>
      <c r="M3" s="262" t="s">
        <v>16</v>
      </c>
      <c r="N3" s="188"/>
      <c r="O3" s="262" t="s">
        <v>2</v>
      </c>
      <c r="P3" s="263" t="s">
        <v>2</v>
      </c>
      <c r="Q3" s="262" t="s">
        <v>2</v>
      </c>
      <c r="R3" s="188"/>
      <c r="S3" s="188">
        <v>2011</v>
      </c>
      <c r="T3" s="188">
        <v>2011</v>
      </c>
      <c r="U3" s="188">
        <v>2011</v>
      </c>
    </row>
    <row r="4" spans="1:21" s="3" customFormat="1">
      <c r="A4" s="108"/>
      <c r="B4" s="108"/>
      <c r="C4" s="108" t="s">
        <v>20</v>
      </c>
      <c r="D4" s="108" t="s">
        <v>21</v>
      </c>
      <c r="E4" s="108" t="s">
        <v>22</v>
      </c>
      <c r="F4" s="108"/>
      <c r="G4" s="108" t="s">
        <v>20</v>
      </c>
      <c r="H4" s="108" t="s">
        <v>21</v>
      </c>
      <c r="I4" s="108" t="s">
        <v>22</v>
      </c>
      <c r="J4" s="108"/>
      <c r="K4" s="264" t="s">
        <v>20</v>
      </c>
      <c r="L4" s="265" t="s">
        <v>21</v>
      </c>
      <c r="M4" s="264" t="s">
        <v>22</v>
      </c>
      <c r="N4" s="108"/>
      <c r="O4" s="264" t="s">
        <v>20</v>
      </c>
      <c r="P4" s="265" t="s">
        <v>21</v>
      </c>
      <c r="Q4" s="264" t="s">
        <v>22</v>
      </c>
      <c r="R4" s="108"/>
      <c r="S4" s="108" t="s">
        <v>20</v>
      </c>
      <c r="T4" s="108" t="s">
        <v>21</v>
      </c>
      <c r="U4" s="108" t="s">
        <v>22</v>
      </c>
    </row>
    <row r="5" spans="1:21" s="3" customForma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264"/>
      <c r="L5" s="265"/>
      <c r="M5" s="264"/>
      <c r="N5" s="108"/>
      <c r="O5" s="264"/>
      <c r="P5" s="265"/>
      <c r="Q5" s="264"/>
      <c r="R5" s="108"/>
      <c r="S5" s="108"/>
      <c r="T5" s="108"/>
      <c r="U5" s="108"/>
    </row>
    <row r="6" spans="1:21" s="3" customFormat="1">
      <c r="A6" s="46"/>
      <c r="B6" s="191" t="s">
        <v>64</v>
      </c>
      <c r="C6" s="266">
        <v>597.1</v>
      </c>
      <c r="D6" s="266">
        <v>684.8</v>
      </c>
      <c r="E6" s="266">
        <v>1281.9000000000001</v>
      </c>
      <c r="F6" s="45"/>
      <c r="G6" s="266">
        <v>711.2</v>
      </c>
      <c r="H6" s="266">
        <v>697.1</v>
      </c>
      <c r="I6" s="266">
        <v>1408.3</v>
      </c>
      <c r="J6" s="45"/>
      <c r="K6" s="266">
        <v>563.20000000000005</v>
      </c>
      <c r="L6" s="266">
        <v>619.1</v>
      </c>
      <c r="M6" s="266">
        <v>1182.3</v>
      </c>
      <c r="N6" s="45"/>
      <c r="O6" s="266"/>
      <c r="P6" s="266"/>
      <c r="Q6" s="266"/>
      <c r="R6" s="45"/>
      <c r="S6" s="266">
        <v>1871.4</v>
      </c>
      <c r="T6" s="266">
        <v>2001</v>
      </c>
      <c r="U6" s="266">
        <v>3872.4</v>
      </c>
    </row>
    <row r="7" spans="1:21" s="3" customFormat="1">
      <c r="A7" s="46"/>
      <c r="B7" s="191" t="s">
        <v>67</v>
      </c>
      <c r="C7" s="266">
        <v>691.1</v>
      </c>
      <c r="D7" s="266">
        <v>217.6</v>
      </c>
      <c r="E7" s="266">
        <v>908.8</v>
      </c>
      <c r="F7" s="45"/>
      <c r="G7" s="266">
        <v>758.4</v>
      </c>
      <c r="H7" s="266">
        <v>245</v>
      </c>
      <c r="I7" s="266">
        <v>1003.4</v>
      </c>
      <c r="J7" s="45"/>
      <c r="K7" s="266">
        <v>809.5</v>
      </c>
      <c r="L7" s="266">
        <v>259.10000000000002</v>
      </c>
      <c r="M7" s="266">
        <v>1068.5999999999999</v>
      </c>
      <c r="N7" s="45"/>
      <c r="O7" s="266"/>
      <c r="P7" s="266"/>
      <c r="Q7" s="266"/>
      <c r="R7" s="45"/>
      <c r="S7" s="266">
        <v>2259.1</v>
      </c>
      <c r="T7" s="266">
        <v>721.7</v>
      </c>
      <c r="U7" s="266">
        <v>2980.8</v>
      </c>
    </row>
    <row r="8" spans="1:21" s="3" customFormat="1">
      <c r="A8" s="46"/>
      <c r="B8" s="191" t="s">
        <v>56</v>
      </c>
      <c r="C8" s="266">
        <v>86.6</v>
      </c>
      <c r="D8" s="266">
        <v>52.1</v>
      </c>
      <c r="E8" s="266">
        <v>138.69999999999999</v>
      </c>
      <c r="F8" s="45"/>
      <c r="G8" s="266">
        <v>98</v>
      </c>
      <c r="H8" s="266">
        <v>59.6</v>
      </c>
      <c r="I8" s="266">
        <v>157.69999999999999</v>
      </c>
      <c r="J8" s="38"/>
      <c r="K8" s="266">
        <v>96.3</v>
      </c>
      <c r="L8" s="266">
        <v>56.8</v>
      </c>
      <c r="M8" s="266">
        <v>153.19999999999999</v>
      </c>
      <c r="N8" s="38"/>
      <c r="O8" s="266"/>
      <c r="P8" s="266"/>
      <c r="Q8" s="266"/>
      <c r="R8" s="38"/>
      <c r="S8" s="266">
        <v>280.89999999999998</v>
      </c>
      <c r="T8" s="266">
        <v>168.6</v>
      </c>
      <c r="U8" s="266">
        <v>449.5</v>
      </c>
    </row>
    <row r="9" spans="1:21" s="3" customFormat="1">
      <c r="A9" s="46"/>
      <c r="B9" s="191" t="s">
        <v>58</v>
      </c>
      <c r="C9" s="266">
        <v>20.399999999999999</v>
      </c>
      <c r="D9" s="266">
        <v>24</v>
      </c>
      <c r="E9" s="266">
        <v>44.5</v>
      </c>
      <c r="F9" s="45"/>
      <c r="G9" s="266">
        <v>20.5</v>
      </c>
      <c r="H9" s="266">
        <v>28.4</v>
      </c>
      <c r="I9" s="266">
        <v>48.8</v>
      </c>
      <c r="J9" s="38"/>
      <c r="K9" s="266">
        <v>22.6</v>
      </c>
      <c r="L9" s="266">
        <v>27.3</v>
      </c>
      <c r="M9" s="266">
        <v>49.9</v>
      </c>
      <c r="N9" s="38"/>
      <c r="O9" s="266"/>
      <c r="P9" s="266"/>
      <c r="Q9" s="266"/>
      <c r="R9" s="38"/>
      <c r="S9" s="266">
        <v>63.5</v>
      </c>
      <c r="T9" s="266">
        <v>79.7</v>
      </c>
      <c r="U9" s="266">
        <v>143.19999999999999</v>
      </c>
    </row>
    <row r="10" spans="1:21" s="3" customFormat="1">
      <c r="A10" s="46"/>
      <c r="B10" s="191" t="s">
        <v>63</v>
      </c>
      <c r="C10" s="266">
        <v>16.899999999999999</v>
      </c>
      <c r="D10" s="266">
        <v>0.7</v>
      </c>
      <c r="E10" s="266">
        <v>17.600000000000001</v>
      </c>
      <c r="F10" s="45"/>
      <c r="G10" s="266">
        <v>20.5</v>
      </c>
      <c r="H10" s="266">
        <v>1.3</v>
      </c>
      <c r="I10" s="266">
        <v>21.8</v>
      </c>
      <c r="J10" s="38"/>
      <c r="K10" s="266">
        <v>19.600000000000001</v>
      </c>
      <c r="L10" s="266">
        <v>1.2</v>
      </c>
      <c r="M10" s="266">
        <v>20.8</v>
      </c>
      <c r="N10" s="38"/>
      <c r="O10" s="266"/>
      <c r="P10" s="266"/>
      <c r="Q10" s="266"/>
      <c r="R10" s="38"/>
      <c r="S10" s="266">
        <v>56.9</v>
      </c>
      <c r="T10" s="266">
        <v>3.3</v>
      </c>
      <c r="U10" s="266">
        <v>60.2</v>
      </c>
    </row>
    <row r="11" spans="1:21" s="3" customFormat="1">
      <c r="A11" s="46"/>
      <c r="B11" s="191" t="s">
        <v>34</v>
      </c>
      <c r="C11" s="267">
        <v>0</v>
      </c>
      <c r="D11" s="267">
        <v>13.9</v>
      </c>
      <c r="E11" s="267">
        <v>13.9</v>
      </c>
      <c r="F11" s="45"/>
      <c r="G11" s="267">
        <v>0</v>
      </c>
      <c r="H11" s="267">
        <v>13.9</v>
      </c>
      <c r="I11" s="267">
        <v>13.9</v>
      </c>
      <c r="J11" s="38"/>
      <c r="K11" s="267">
        <v>0</v>
      </c>
      <c r="L11" s="267">
        <v>13.3</v>
      </c>
      <c r="M11" s="267">
        <v>13.3</v>
      </c>
      <c r="N11" s="38"/>
      <c r="O11" s="267"/>
      <c r="P11" s="267"/>
      <c r="Q11" s="267"/>
      <c r="R11" s="38"/>
      <c r="S11" s="267">
        <v>0</v>
      </c>
      <c r="T11" s="267">
        <v>41</v>
      </c>
      <c r="U11" s="267">
        <v>41</v>
      </c>
    </row>
    <row r="12" spans="1:21" s="3" customFormat="1">
      <c r="A12" s="46" t="s">
        <v>35</v>
      </c>
      <c r="B12" s="192"/>
      <c r="C12" s="268">
        <v>1412.1</v>
      </c>
      <c r="D12" s="268">
        <v>993.2</v>
      </c>
      <c r="E12" s="268">
        <v>2405.3000000000002</v>
      </c>
      <c r="F12" s="45"/>
      <c r="G12" s="268">
        <v>1608.6</v>
      </c>
      <c r="H12" s="268">
        <v>1045.3</v>
      </c>
      <c r="I12" s="268">
        <v>2653.8</v>
      </c>
      <c r="J12" s="190"/>
      <c r="K12" s="268">
        <v>1511.2</v>
      </c>
      <c r="L12" s="268">
        <v>976.8</v>
      </c>
      <c r="M12" s="268">
        <v>2488</v>
      </c>
      <c r="N12" s="190"/>
      <c r="O12" s="268"/>
      <c r="P12" s="268"/>
      <c r="Q12" s="268"/>
      <c r="R12" s="190"/>
      <c r="S12" s="268">
        <v>4531.8999999999996</v>
      </c>
      <c r="T12" s="268">
        <v>3015.2</v>
      </c>
      <c r="U12" s="268">
        <v>7547.1</v>
      </c>
    </row>
    <row r="13" spans="1:21" s="3" customFormat="1">
      <c r="A13" s="108"/>
      <c r="B13" s="108"/>
      <c r="C13" s="269"/>
      <c r="D13" s="269"/>
      <c r="E13" s="269"/>
      <c r="F13" s="111"/>
      <c r="G13" s="269"/>
      <c r="H13" s="269"/>
      <c r="I13" s="269"/>
      <c r="J13" s="111"/>
      <c r="K13" s="269"/>
      <c r="L13" s="269"/>
      <c r="M13" s="269"/>
      <c r="N13" s="111"/>
      <c r="O13" s="269"/>
      <c r="P13" s="269"/>
      <c r="Q13" s="269"/>
      <c r="R13" s="111"/>
      <c r="S13" s="269"/>
      <c r="T13" s="269"/>
      <c r="U13" s="269"/>
    </row>
    <row r="14" spans="1:21" s="3" customFormat="1">
      <c r="A14" s="46"/>
      <c r="B14" s="191" t="s">
        <v>32</v>
      </c>
      <c r="C14" s="266">
        <v>303.8</v>
      </c>
      <c r="D14" s="266">
        <v>221.6</v>
      </c>
      <c r="E14" s="266">
        <v>525.4</v>
      </c>
      <c r="F14" s="45"/>
      <c r="G14" s="266">
        <v>341.6</v>
      </c>
      <c r="H14" s="266">
        <v>245.3</v>
      </c>
      <c r="I14" s="266">
        <v>586.9</v>
      </c>
      <c r="J14" s="45"/>
      <c r="K14" s="266">
        <v>345.5</v>
      </c>
      <c r="L14" s="266">
        <v>247.7</v>
      </c>
      <c r="M14" s="266">
        <v>593.20000000000005</v>
      </c>
      <c r="N14" s="45"/>
      <c r="O14" s="266"/>
      <c r="P14" s="266"/>
      <c r="Q14" s="266"/>
      <c r="R14" s="45"/>
      <c r="S14" s="266">
        <v>990.9</v>
      </c>
      <c r="T14" s="266">
        <v>714.6</v>
      </c>
      <c r="U14" s="266">
        <v>1705.5</v>
      </c>
    </row>
    <row r="15" spans="1:21" s="3" customFormat="1">
      <c r="A15" s="46"/>
      <c r="B15" s="191" t="s">
        <v>31</v>
      </c>
      <c r="C15" s="266">
        <v>129.4</v>
      </c>
      <c r="D15" s="266">
        <v>160.4</v>
      </c>
      <c r="E15" s="266">
        <v>289.8</v>
      </c>
      <c r="F15" s="45"/>
      <c r="G15" s="266">
        <v>146</v>
      </c>
      <c r="H15" s="266">
        <v>165.8</v>
      </c>
      <c r="I15" s="266">
        <v>311.8</v>
      </c>
      <c r="J15" s="45"/>
      <c r="K15" s="266">
        <v>142.6</v>
      </c>
      <c r="L15" s="266">
        <v>158.9</v>
      </c>
      <c r="M15" s="266">
        <v>301.5</v>
      </c>
      <c r="N15" s="45"/>
      <c r="O15" s="266"/>
      <c r="P15" s="266"/>
      <c r="Q15" s="266"/>
      <c r="R15" s="45"/>
      <c r="S15" s="266">
        <v>418</v>
      </c>
      <c r="T15" s="266">
        <v>485.1</v>
      </c>
      <c r="U15" s="266">
        <v>903.2</v>
      </c>
    </row>
    <row r="16" spans="1:21" s="3" customFormat="1">
      <c r="A16" s="46"/>
      <c r="B16" s="191" t="s">
        <v>33</v>
      </c>
      <c r="C16" s="266">
        <v>174.2</v>
      </c>
      <c r="D16" s="266">
        <v>92</v>
      </c>
      <c r="E16" s="266">
        <v>266.10000000000002</v>
      </c>
      <c r="F16" s="45"/>
      <c r="G16" s="266">
        <v>174.5</v>
      </c>
      <c r="H16" s="266">
        <v>89</v>
      </c>
      <c r="I16" s="266">
        <v>263.5</v>
      </c>
      <c r="J16" s="45"/>
      <c r="K16" s="266">
        <v>176.8</v>
      </c>
      <c r="L16" s="266">
        <v>93.3</v>
      </c>
      <c r="M16" s="266">
        <v>270.10000000000002</v>
      </c>
      <c r="N16" s="45"/>
      <c r="O16" s="266"/>
      <c r="P16" s="266"/>
      <c r="Q16" s="266"/>
      <c r="R16" s="45"/>
      <c r="S16" s="266">
        <v>525.5</v>
      </c>
      <c r="T16" s="266">
        <v>274.3</v>
      </c>
      <c r="U16" s="266">
        <v>799.7</v>
      </c>
    </row>
    <row r="17" spans="1:21" s="3" customFormat="1">
      <c r="A17" s="46"/>
      <c r="B17" s="191" t="s">
        <v>55</v>
      </c>
      <c r="C17" s="266">
        <v>111.7</v>
      </c>
      <c r="D17" s="266">
        <v>104.4</v>
      </c>
      <c r="E17" s="266">
        <v>216.1</v>
      </c>
      <c r="F17" s="45"/>
      <c r="G17" s="266">
        <v>110.2</v>
      </c>
      <c r="H17" s="266">
        <v>120.8</v>
      </c>
      <c r="I17" s="266">
        <v>231</v>
      </c>
      <c r="J17" s="45"/>
      <c r="K17" s="266">
        <v>110.4</v>
      </c>
      <c r="L17" s="266">
        <v>129.9</v>
      </c>
      <c r="M17" s="266">
        <v>240.3</v>
      </c>
      <c r="N17" s="45"/>
      <c r="O17" s="267"/>
      <c r="P17" s="267"/>
      <c r="Q17" s="267"/>
      <c r="R17" s="45"/>
      <c r="S17" s="266">
        <v>332.3</v>
      </c>
      <c r="T17" s="266">
        <v>355</v>
      </c>
      <c r="U17" s="266">
        <v>687.3</v>
      </c>
    </row>
    <row r="18" spans="1:21" s="3" customFormat="1">
      <c r="A18" s="46"/>
      <c r="B18" s="191" t="s">
        <v>30</v>
      </c>
      <c r="C18" s="266">
        <v>51.7</v>
      </c>
      <c r="D18" s="266">
        <v>61.1</v>
      </c>
      <c r="E18" s="266">
        <v>112.8</v>
      </c>
      <c r="F18" s="45"/>
      <c r="G18" s="266">
        <v>46.7</v>
      </c>
      <c r="H18" s="266">
        <v>64.3</v>
      </c>
      <c r="I18" s="266">
        <v>111</v>
      </c>
      <c r="J18" s="45"/>
      <c r="K18" s="266">
        <v>40.9</v>
      </c>
      <c r="L18" s="266">
        <v>62.2</v>
      </c>
      <c r="M18" s="266">
        <v>103.2</v>
      </c>
      <c r="N18" s="45"/>
      <c r="O18" s="266"/>
      <c r="P18" s="266"/>
      <c r="Q18" s="266"/>
      <c r="R18" s="45"/>
      <c r="S18" s="266">
        <v>139.30000000000001</v>
      </c>
      <c r="T18" s="266">
        <v>187.6</v>
      </c>
      <c r="U18" s="266">
        <v>326.89999999999998</v>
      </c>
    </row>
    <row r="19" spans="1:21" s="3" customFormat="1">
      <c r="A19" s="46"/>
      <c r="B19" s="191" t="s">
        <v>62</v>
      </c>
      <c r="C19" s="266">
        <v>0</v>
      </c>
      <c r="D19" s="266">
        <v>55.8</v>
      </c>
      <c r="E19" s="266">
        <v>55.8</v>
      </c>
      <c r="F19" s="45"/>
      <c r="G19" s="266">
        <v>0</v>
      </c>
      <c r="H19" s="266">
        <v>45.9</v>
      </c>
      <c r="I19" s="266">
        <v>45.9</v>
      </c>
      <c r="J19" s="45"/>
      <c r="K19" s="266">
        <v>0</v>
      </c>
      <c r="L19" s="266">
        <v>39.9</v>
      </c>
      <c r="M19" s="266">
        <v>39.9</v>
      </c>
      <c r="N19" s="45"/>
      <c r="O19" s="266"/>
      <c r="P19" s="266"/>
      <c r="Q19" s="266"/>
      <c r="R19" s="45"/>
      <c r="S19" s="266">
        <v>0</v>
      </c>
      <c r="T19" s="266">
        <v>141.6</v>
      </c>
      <c r="U19" s="266">
        <v>141.6</v>
      </c>
    </row>
    <row r="20" spans="1:21" s="3" customFormat="1">
      <c r="A20" s="46"/>
      <c r="B20" s="191" t="s">
        <v>138</v>
      </c>
      <c r="C20" s="266">
        <v>3.4</v>
      </c>
      <c r="D20" s="266">
        <v>37.4</v>
      </c>
      <c r="E20" s="266">
        <v>40.799999999999997</v>
      </c>
      <c r="F20" s="45"/>
      <c r="G20" s="266">
        <v>2.6</v>
      </c>
      <c r="H20" s="266">
        <v>42.2</v>
      </c>
      <c r="I20" s="266">
        <v>44.7</v>
      </c>
      <c r="J20" s="45"/>
      <c r="K20" s="266">
        <v>3.6</v>
      </c>
      <c r="L20" s="266">
        <v>42</v>
      </c>
      <c r="M20" s="266">
        <v>45.6</v>
      </c>
      <c r="N20" s="45"/>
      <c r="O20" s="266"/>
      <c r="P20" s="266"/>
      <c r="Q20" s="266"/>
      <c r="R20" s="45"/>
      <c r="S20" s="266">
        <v>9.5</v>
      </c>
      <c r="T20" s="266">
        <v>121.6</v>
      </c>
      <c r="U20" s="266">
        <v>131.1</v>
      </c>
    </row>
    <row r="21" spans="1:21" s="3" customFormat="1">
      <c r="A21" s="46"/>
      <c r="B21" s="191" t="s">
        <v>154</v>
      </c>
      <c r="C21" s="266">
        <v>0</v>
      </c>
      <c r="D21" s="266">
        <v>0</v>
      </c>
      <c r="E21" s="266">
        <v>0</v>
      </c>
      <c r="F21" s="45"/>
      <c r="G21" s="266">
        <v>0</v>
      </c>
      <c r="H21" s="266">
        <v>0</v>
      </c>
      <c r="I21" s="266">
        <v>0</v>
      </c>
      <c r="J21" s="45"/>
      <c r="K21" s="266">
        <v>0</v>
      </c>
      <c r="L21" s="266">
        <v>0.8</v>
      </c>
      <c r="M21" s="266">
        <v>0.8</v>
      </c>
      <c r="N21" s="45"/>
      <c r="O21" s="266"/>
      <c r="P21" s="266"/>
      <c r="Q21" s="266"/>
      <c r="R21" s="45"/>
      <c r="S21" s="266">
        <v>0</v>
      </c>
      <c r="T21" s="266">
        <v>0.8</v>
      </c>
      <c r="U21" s="266">
        <v>0.8</v>
      </c>
    </row>
    <row r="22" spans="1:21" s="3" customFormat="1">
      <c r="A22" s="46"/>
      <c r="B22" s="191" t="s">
        <v>150</v>
      </c>
      <c r="C22" s="266">
        <v>0</v>
      </c>
      <c r="D22" s="266">
        <v>0</v>
      </c>
      <c r="E22" s="266">
        <v>0</v>
      </c>
      <c r="F22" s="45"/>
      <c r="G22" s="266">
        <v>2.2000000000000002</v>
      </c>
      <c r="H22" s="266">
        <v>0</v>
      </c>
      <c r="I22" s="266">
        <v>2.2000000000000002</v>
      </c>
      <c r="J22" s="45"/>
      <c r="K22" s="266">
        <v>5.2</v>
      </c>
      <c r="L22" s="266">
        <v>0</v>
      </c>
      <c r="M22" s="266">
        <v>5.2</v>
      </c>
      <c r="N22" s="45"/>
      <c r="O22" s="266"/>
      <c r="P22" s="266"/>
      <c r="Q22" s="266"/>
      <c r="R22" s="45"/>
      <c r="S22" s="266">
        <v>8.4</v>
      </c>
      <c r="T22" s="266">
        <v>0</v>
      </c>
      <c r="U22" s="266">
        <v>8.4</v>
      </c>
    </row>
    <row r="23" spans="1:21" s="3" customFormat="1">
      <c r="A23" s="46"/>
      <c r="B23" s="191" t="s">
        <v>140</v>
      </c>
      <c r="C23" s="267">
        <v>17.8</v>
      </c>
      <c r="D23" s="267">
        <v>3.4</v>
      </c>
      <c r="E23" s="267">
        <v>21.2</v>
      </c>
      <c r="F23" s="45"/>
      <c r="G23" s="267">
        <v>18.100000000000001</v>
      </c>
      <c r="H23" s="267">
        <v>3.6</v>
      </c>
      <c r="I23" s="267">
        <v>21.6</v>
      </c>
      <c r="J23" s="38"/>
      <c r="K23" s="267">
        <v>26.2</v>
      </c>
      <c r="L23" s="267">
        <v>3.8</v>
      </c>
      <c r="M23" s="267">
        <v>30</v>
      </c>
      <c r="N23" s="38"/>
      <c r="O23" s="267"/>
      <c r="P23" s="267"/>
      <c r="Q23" s="267"/>
      <c r="R23" s="38"/>
      <c r="S23" s="267">
        <v>61.1</v>
      </c>
      <c r="T23" s="267">
        <v>10.8</v>
      </c>
      <c r="U23" s="267">
        <v>71.8</v>
      </c>
    </row>
    <row r="24" spans="1:21" s="3" customFormat="1">
      <c r="A24" s="46" t="s">
        <v>65</v>
      </c>
      <c r="B24" s="192"/>
      <c r="C24" s="268">
        <v>792</v>
      </c>
      <c r="D24" s="268">
        <v>736</v>
      </c>
      <c r="E24" s="268">
        <v>1528</v>
      </c>
      <c r="F24" s="45"/>
      <c r="G24" s="268">
        <v>841.8</v>
      </c>
      <c r="H24" s="268">
        <v>776.9</v>
      </c>
      <c r="I24" s="268">
        <v>1618.8</v>
      </c>
      <c r="J24" s="190"/>
      <c r="K24" s="268">
        <v>851.2</v>
      </c>
      <c r="L24" s="268">
        <v>778.6</v>
      </c>
      <c r="M24" s="268">
        <v>1629.8</v>
      </c>
      <c r="N24" s="190"/>
      <c r="O24" s="268"/>
      <c r="P24" s="268"/>
      <c r="Q24" s="268"/>
      <c r="R24" s="190"/>
      <c r="S24" s="268">
        <v>2485.1</v>
      </c>
      <c r="T24" s="268">
        <v>2291.5</v>
      </c>
      <c r="U24" s="268">
        <v>4776.5</v>
      </c>
    </row>
    <row r="25" spans="1:21" s="3" customFormat="1">
      <c r="A25" s="108"/>
      <c r="B25" s="108"/>
      <c r="C25" s="269"/>
      <c r="D25" s="269"/>
      <c r="E25" s="269"/>
      <c r="F25" s="45"/>
      <c r="G25" s="269"/>
      <c r="H25" s="269"/>
      <c r="I25" s="269"/>
      <c r="J25" s="111"/>
      <c r="K25" s="269"/>
      <c r="L25" s="269"/>
      <c r="M25" s="269"/>
      <c r="N25" s="111"/>
      <c r="O25" s="269"/>
      <c r="P25" s="269"/>
      <c r="Q25" s="269"/>
      <c r="R25" s="111"/>
      <c r="S25" s="269"/>
      <c r="T25" s="269"/>
      <c r="U25" s="269"/>
    </row>
    <row r="26" spans="1:21" s="3" customFormat="1">
      <c r="A26" s="46"/>
      <c r="B26" s="191" t="s">
        <v>61</v>
      </c>
      <c r="C26" s="266">
        <v>233</v>
      </c>
      <c r="D26" s="266">
        <v>346.9</v>
      </c>
      <c r="E26" s="266">
        <v>579.9</v>
      </c>
      <c r="F26" s="45"/>
      <c r="G26" s="266">
        <v>251.9</v>
      </c>
      <c r="H26" s="266">
        <v>361.5</v>
      </c>
      <c r="I26" s="266">
        <v>613.4</v>
      </c>
      <c r="J26" s="45"/>
      <c r="K26" s="266">
        <v>258.89999999999998</v>
      </c>
      <c r="L26" s="266">
        <v>370.8</v>
      </c>
      <c r="M26" s="266">
        <v>629.70000000000005</v>
      </c>
      <c r="N26" s="45"/>
      <c r="O26" s="266"/>
      <c r="P26" s="266"/>
      <c r="Q26" s="266"/>
      <c r="R26" s="45"/>
      <c r="S26" s="266">
        <v>743.9</v>
      </c>
      <c r="T26" s="266">
        <v>1079.0999999999999</v>
      </c>
      <c r="U26" s="266">
        <v>1823</v>
      </c>
    </row>
    <row r="27" spans="1:21" s="3" customFormat="1">
      <c r="A27" s="46"/>
      <c r="B27" s="191" t="s">
        <v>28</v>
      </c>
      <c r="C27" s="266">
        <v>59.3</v>
      </c>
      <c r="D27" s="266">
        <v>96.8</v>
      </c>
      <c r="E27" s="266">
        <v>156.1</v>
      </c>
      <c r="F27" s="45"/>
      <c r="G27" s="266">
        <v>17.2</v>
      </c>
      <c r="H27" s="266">
        <v>95.3</v>
      </c>
      <c r="I27" s="266">
        <v>112.4</v>
      </c>
      <c r="J27" s="45"/>
      <c r="K27" s="266">
        <v>-4.2</v>
      </c>
      <c r="L27" s="266">
        <v>95.1</v>
      </c>
      <c r="M27" s="266">
        <v>91</v>
      </c>
      <c r="N27" s="45"/>
      <c r="O27" s="266"/>
      <c r="P27" s="266"/>
      <c r="Q27" s="266"/>
      <c r="R27" s="45"/>
      <c r="S27" s="266">
        <v>72.3</v>
      </c>
      <c r="T27" s="266">
        <v>287.2</v>
      </c>
      <c r="U27" s="266">
        <v>359.5</v>
      </c>
    </row>
    <row r="28" spans="1:21" s="3" customFormat="1">
      <c r="A28" s="46"/>
      <c r="B28" s="191" t="s">
        <v>100</v>
      </c>
      <c r="C28" s="266">
        <v>27.1</v>
      </c>
      <c r="D28" s="266">
        <v>0</v>
      </c>
      <c r="E28" s="266">
        <v>27.1</v>
      </c>
      <c r="F28" s="45"/>
      <c r="G28" s="266">
        <v>18</v>
      </c>
      <c r="H28" s="266">
        <v>0</v>
      </c>
      <c r="I28" s="266">
        <v>18</v>
      </c>
      <c r="J28" s="45"/>
      <c r="K28" s="266">
        <v>16.2</v>
      </c>
      <c r="L28" s="266">
        <v>0</v>
      </c>
      <c r="M28" s="266">
        <v>16.2</v>
      </c>
      <c r="N28" s="45"/>
      <c r="O28" s="266"/>
      <c r="P28" s="266"/>
      <c r="Q28" s="266"/>
      <c r="R28" s="45"/>
      <c r="S28" s="266">
        <v>61.2</v>
      </c>
      <c r="T28" s="266">
        <v>0</v>
      </c>
      <c r="U28" s="266">
        <v>61.2</v>
      </c>
    </row>
    <row r="29" spans="1:21" s="3" customFormat="1">
      <c r="A29" s="46"/>
      <c r="B29" s="191" t="s">
        <v>142</v>
      </c>
      <c r="C29" s="267">
        <v>0</v>
      </c>
      <c r="D29" s="267">
        <v>-0.1</v>
      </c>
      <c r="E29" s="267">
        <v>-0.1</v>
      </c>
      <c r="F29" s="45"/>
      <c r="G29" s="267">
        <v>0</v>
      </c>
      <c r="H29" s="267">
        <v>-0.1</v>
      </c>
      <c r="I29" s="267">
        <v>-0.1</v>
      </c>
      <c r="J29" s="45"/>
      <c r="K29" s="267">
        <v>0</v>
      </c>
      <c r="L29" s="267">
        <v>-0.1</v>
      </c>
      <c r="M29" s="267">
        <v>-0.1</v>
      </c>
      <c r="N29" s="45"/>
      <c r="O29" s="267"/>
      <c r="P29" s="267"/>
      <c r="Q29" s="267"/>
      <c r="R29" s="45"/>
      <c r="S29" s="267">
        <v>0</v>
      </c>
      <c r="T29" s="267">
        <v>-0.3</v>
      </c>
      <c r="U29" s="267">
        <v>-0.3</v>
      </c>
    </row>
    <row r="30" spans="1:21" s="3" customFormat="1">
      <c r="A30" s="46" t="s">
        <v>29</v>
      </c>
      <c r="B30" s="192"/>
      <c r="C30" s="268">
        <v>319.39999999999998</v>
      </c>
      <c r="D30" s="268">
        <v>443.6</v>
      </c>
      <c r="E30" s="268">
        <v>763</v>
      </c>
      <c r="F30" s="45"/>
      <c r="G30" s="268">
        <v>287.10000000000002</v>
      </c>
      <c r="H30" s="268">
        <v>456.6</v>
      </c>
      <c r="I30" s="268">
        <v>743.7</v>
      </c>
      <c r="J30" s="190"/>
      <c r="K30" s="268">
        <v>270.89999999999998</v>
      </c>
      <c r="L30" s="268">
        <v>465.8</v>
      </c>
      <c r="M30" s="268">
        <v>736.7</v>
      </c>
      <c r="N30" s="190"/>
      <c r="O30" s="268"/>
      <c r="P30" s="268"/>
      <c r="Q30" s="268"/>
      <c r="R30" s="190"/>
      <c r="S30" s="268">
        <v>877.4</v>
      </c>
      <c r="T30" s="268">
        <v>1366</v>
      </c>
      <c r="U30" s="268">
        <v>2243.4</v>
      </c>
    </row>
    <row r="31" spans="1:21" s="3" customFormat="1">
      <c r="A31" s="193"/>
      <c r="B31" s="192"/>
      <c r="C31" s="268"/>
      <c r="D31" s="268"/>
      <c r="E31" s="268"/>
      <c r="F31" s="45"/>
      <c r="G31" s="268"/>
      <c r="H31" s="268"/>
      <c r="I31" s="268"/>
      <c r="J31" s="190"/>
      <c r="K31" s="268"/>
      <c r="L31" s="268"/>
      <c r="M31" s="268"/>
      <c r="N31" s="190"/>
      <c r="O31" s="268"/>
      <c r="P31" s="268"/>
      <c r="Q31" s="268"/>
      <c r="R31" s="190"/>
      <c r="S31" s="268"/>
      <c r="T31" s="268"/>
      <c r="U31" s="268"/>
    </row>
    <row r="32" spans="1:21" s="3" customFormat="1">
      <c r="A32" s="46"/>
      <c r="B32" s="191" t="s">
        <v>57</v>
      </c>
      <c r="C32" s="266">
        <v>157.80000000000001</v>
      </c>
      <c r="D32" s="266">
        <v>276.60000000000002</v>
      </c>
      <c r="E32" s="266">
        <v>434.4</v>
      </c>
      <c r="F32" s="45"/>
      <c r="G32" s="266">
        <v>180.3</v>
      </c>
      <c r="H32" s="266">
        <v>297</v>
      </c>
      <c r="I32" s="266">
        <v>477.2</v>
      </c>
      <c r="J32" s="45"/>
      <c r="K32" s="266">
        <v>168.2</v>
      </c>
      <c r="L32" s="266">
        <v>301.60000000000002</v>
      </c>
      <c r="M32" s="266">
        <v>469.8</v>
      </c>
      <c r="N32" s="45"/>
      <c r="O32" s="266"/>
      <c r="P32" s="266"/>
      <c r="Q32" s="266"/>
      <c r="R32" s="45"/>
      <c r="S32" s="266">
        <v>506.3</v>
      </c>
      <c r="T32" s="266">
        <v>875.1</v>
      </c>
      <c r="U32" s="266">
        <v>1381.4</v>
      </c>
    </row>
    <row r="33" spans="1:21" s="3" customFormat="1">
      <c r="A33" s="46"/>
      <c r="B33" s="191" t="s">
        <v>139</v>
      </c>
      <c r="C33" s="266">
        <v>14.4</v>
      </c>
      <c r="D33" s="266">
        <v>33</v>
      </c>
      <c r="E33" s="266">
        <v>47.4</v>
      </c>
      <c r="F33" s="45"/>
      <c r="G33" s="266">
        <v>15</v>
      </c>
      <c r="H33" s="266">
        <v>32.799999999999997</v>
      </c>
      <c r="I33" s="266">
        <v>47.9</v>
      </c>
      <c r="J33" s="38"/>
      <c r="K33" s="266">
        <v>9.4</v>
      </c>
      <c r="L33" s="266">
        <v>28.8</v>
      </c>
      <c r="M33" s="266">
        <v>38.200000000000003</v>
      </c>
      <c r="N33" s="38"/>
      <c r="O33" s="266"/>
      <c r="P33" s="266"/>
      <c r="Q33" s="266"/>
      <c r="R33" s="38"/>
      <c r="S33" s="266">
        <v>38.799999999999997</v>
      </c>
      <c r="T33" s="266">
        <v>94.6</v>
      </c>
      <c r="U33" s="266">
        <v>133.4</v>
      </c>
    </row>
    <row r="34" spans="1:21" s="3" customFormat="1">
      <c r="A34" s="46"/>
      <c r="B34" s="191" t="s">
        <v>119</v>
      </c>
      <c r="C34" s="266">
        <v>42</v>
      </c>
      <c r="D34" s="266">
        <v>14.3</v>
      </c>
      <c r="E34" s="266">
        <v>56.3</v>
      </c>
      <c r="F34" s="45"/>
      <c r="G34" s="266">
        <v>52</v>
      </c>
      <c r="H34" s="266">
        <v>19.8</v>
      </c>
      <c r="I34" s="266">
        <v>71.7</v>
      </c>
      <c r="J34" s="38"/>
      <c r="K34" s="266">
        <v>61.4</v>
      </c>
      <c r="L34" s="266">
        <v>22.1</v>
      </c>
      <c r="M34" s="266">
        <v>83.5</v>
      </c>
      <c r="N34" s="38"/>
      <c r="O34" s="266"/>
      <c r="P34" s="266"/>
      <c r="Q34" s="266"/>
      <c r="R34" s="38"/>
      <c r="S34" s="266">
        <v>155.4</v>
      </c>
      <c r="T34" s="266">
        <v>56.1</v>
      </c>
      <c r="U34" s="266">
        <v>211.5</v>
      </c>
    </row>
    <row r="35" spans="1:21" s="3" customFormat="1">
      <c r="A35" s="46"/>
      <c r="B35" s="191" t="s">
        <v>26</v>
      </c>
      <c r="C35" s="266">
        <v>15.2</v>
      </c>
      <c r="D35" s="266">
        <v>12.9</v>
      </c>
      <c r="E35" s="266">
        <v>28.1</v>
      </c>
      <c r="F35" s="45"/>
      <c r="G35" s="266">
        <v>13.9</v>
      </c>
      <c r="H35" s="266">
        <v>11.5</v>
      </c>
      <c r="I35" s="266">
        <v>25.4</v>
      </c>
      <c r="J35" s="38"/>
      <c r="K35" s="266">
        <v>10.3</v>
      </c>
      <c r="L35" s="266">
        <v>10.1</v>
      </c>
      <c r="M35" s="266">
        <v>20.399999999999999</v>
      </c>
      <c r="N35" s="38"/>
      <c r="O35" s="266"/>
      <c r="P35" s="266"/>
      <c r="Q35" s="266"/>
      <c r="R35" s="38"/>
      <c r="S35" s="266">
        <v>39.5</v>
      </c>
      <c r="T35" s="266">
        <v>34.4</v>
      </c>
      <c r="U35" s="266">
        <v>73.900000000000006</v>
      </c>
    </row>
    <row r="36" spans="1:21" s="3" customFormat="1">
      <c r="A36" s="46"/>
      <c r="B36" s="191" t="s">
        <v>143</v>
      </c>
      <c r="C36" s="267">
        <v>4.4000000000000004</v>
      </c>
      <c r="D36" s="267">
        <v>7.3</v>
      </c>
      <c r="E36" s="267">
        <v>11.7</v>
      </c>
      <c r="F36" s="45"/>
      <c r="G36" s="267">
        <v>4.7</v>
      </c>
      <c r="H36" s="267">
        <v>9.1999999999999993</v>
      </c>
      <c r="I36" s="267">
        <v>13.9</v>
      </c>
      <c r="J36" s="38"/>
      <c r="K36" s="267">
        <v>5</v>
      </c>
      <c r="L36" s="267">
        <v>8</v>
      </c>
      <c r="M36" s="267">
        <v>13</v>
      </c>
      <c r="N36" s="38"/>
      <c r="O36" s="267"/>
      <c r="P36" s="267"/>
      <c r="Q36" s="267"/>
      <c r="R36" s="38"/>
      <c r="S36" s="267">
        <v>14.1</v>
      </c>
      <c r="T36" s="267">
        <v>24.5</v>
      </c>
      <c r="U36" s="267">
        <v>38.6</v>
      </c>
    </row>
    <row r="37" spans="1:21" s="3" customFormat="1">
      <c r="A37" s="46" t="s">
        <v>27</v>
      </c>
      <c r="B37" s="192"/>
      <c r="C37" s="268">
        <v>233.9</v>
      </c>
      <c r="D37" s="268">
        <v>344</v>
      </c>
      <c r="E37" s="268">
        <v>577.9</v>
      </c>
      <c r="F37" s="45"/>
      <c r="G37" s="268">
        <v>265.8</v>
      </c>
      <c r="H37" s="268">
        <v>370.3</v>
      </c>
      <c r="I37" s="268">
        <v>636.1</v>
      </c>
      <c r="J37" s="190"/>
      <c r="K37" s="268">
        <v>254.3</v>
      </c>
      <c r="L37" s="268">
        <v>370.5</v>
      </c>
      <c r="M37" s="268">
        <v>624.79999999999995</v>
      </c>
      <c r="N37" s="190"/>
      <c r="O37" s="268"/>
      <c r="P37" s="268"/>
      <c r="Q37" s="268"/>
      <c r="R37" s="190"/>
      <c r="S37" s="268">
        <v>754</v>
      </c>
      <c r="T37" s="268">
        <v>1084.8</v>
      </c>
      <c r="U37" s="268">
        <v>1838.8</v>
      </c>
    </row>
    <row r="38" spans="1:21" s="3" customFormat="1">
      <c r="A38" s="108"/>
      <c r="B38" s="108"/>
      <c r="C38" s="269"/>
      <c r="D38" s="269"/>
      <c r="E38" s="269"/>
      <c r="F38" s="45"/>
      <c r="G38" s="269"/>
      <c r="H38" s="269"/>
      <c r="I38" s="269"/>
      <c r="J38" s="111"/>
      <c r="K38" s="269"/>
      <c r="L38" s="269"/>
      <c r="M38" s="269"/>
      <c r="N38" s="111"/>
      <c r="O38" s="269"/>
      <c r="P38" s="269"/>
      <c r="Q38" s="269"/>
      <c r="R38" s="111"/>
      <c r="S38" s="269"/>
      <c r="T38" s="269"/>
      <c r="U38" s="269"/>
    </row>
    <row r="39" spans="1:21" s="3" customFormat="1">
      <c r="A39" s="46"/>
      <c r="B39" s="191" t="s">
        <v>24</v>
      </c>
      <c r="C39" s="266">
        <v>0</v>
      </c>
      <c r="D39" s="266">
        <v>24.8</v>
      </c>
      <c r="E39" s="266">
        <v>24.8</v>
      </c>
      <c r="F39" s="45"/>
      <c r="G39" s="266">
        <v>0</v>
      </c>
      <c r="H39" s="266">
        <v>24.5</v>
      </c>
      <c r="I39" s="266">
        <v>24.5</v>
      </c>
      <c r="J39" s="45"/>
      <c r="K39" s="266">
        <v>0</v>
      </c>
      <c r="L39" s="266">
        <v>25.3</v>
      </c>
      <c r="M39" s="266">
        <v>25.3</v>
      </c>
      <c r="N39" s="45"/>
      <c r="O39" s="266"/>
      <c r="P39" s="266"/>
      <c r="Q39" s="266"/>
      <c r="R39" s="45"/>
      <c r="S39" s="266">
        <v>0</v>
      </c>
      <c r="T39" s="266">
        <v>74.599999999999994</v>
      </c>
      <c r="U39" s="266">
        <v>74.599999999999994</v>
      </c>
    </row>
    <row r="40" spans="1:21" s="3" customFormat="1">
      <c r="A40" s="46"/>
      <c r="B40" s="191" t="s">
        <v>23</v>
      </c>
      <c r="C40" s="266">
        <v>0</v>
      </c>
      <c r="D40" s="266">
        <v>13</v>
      </c>
      <c r="E40" s="266">
        <v>13</v>
      </c>
      <c r="F40" s="45"/>
      <c r="G40" s="266">
        <v>0</v>
      </c>
      <c r="H40" s="266">
        <v>15.3</v>
      </c>
      <c r="I40" s="266">
        <v>15.3</v>
      </c>
      <c r="J40" s="45"/>
      <c r="K40" s="266">
        <v>0</v>
      </c>
      <c r="L40" s="266">
        <v>10.8</v>
      </c>
      <c r="M40" s="266">
        <v>10.8</v>
      </c>
      <c r="N40" s="45"/>
      <c r="O40" s="266"/>
      <c r="P40" s="266"/>
      <c r="Q40" s="266"/>
      <c r="R40" s="38"/>
      <c r="S40" s="266">
        <v>0</v>
      </c>
      <c r="T40" s="266">
        <v>39.1</v>
      </c>
      <c r="U40" s="266">
        <v>39.1</v>
      </c>
    </row>
    <row r="41" spans="1:21" s="3" customFormat="1">
      <c r="A41" s="46"/>
      <c r="B41" s="191" t="s">
        <v>141</v>
      </c>
      <c r="C41" s="267">
        <v>0</v>
      </c>
      <c r="D41" s="267">
        <v>6.7</v>
      </c>
      <c r="E41" s="267">
        <v>6.7</v>
      </c>
      <c r="F41" s="45"/>
      <c r="G41" s="267">
        <v>0</v>
      </c>
      <c r="H41" s="267">
        <v>5.4</v>
      </c>
      <c r="I41" s="267">
        <v>5.4</v>
      </c>
      <c r="J41" s="38"/>
      <c r="K41" s="267">
        <v>0</v>
      </c>
      <c r="L41" s="267">
        <v>4.2</v>
      </c>
      <c r="M41" s="267">
        <v>4.2</v>
      </c>
      <c r="N41" s="38"/>
      <c r="O41" s="267"/>
      <c r="P41" s="267"/>
      <c r="Q41" s="267"/>
      <c r="R41" s="38"/>
      <c r="S41" s="267">
        <v>0</v>
      </c>
      <c r="T41" s="267">
        <v>16.2</v>
      </c>
      <c r="U41" s="267">
        <v>16.2</v>
      </c>
    </row>
    <row r="42" spans="1:21" s="3" customFormat="1">
      <c r="A42" s="46" t="s">
        <v>25</v>
      </c>
      <c r="B42" s="192"/>
      <c r="C42" s="268">
        <v>0</v>
      </c>
      <c r="D42" s="268">
        <v>44.5</v>
      </c>
      <c r="E42" s="268">
        <v>44.5</v>
      </c>
      <c r="F42" s="45"/>
      <c r="G42" s="268">
        <v>0</v>
      </c>
      <c r="H42" s="268">
        <v>45.2</v>
      </c>
      <c r="I42" s="268">
        <v>45.2</v>
      </c>
      <c r="J42" s="190"/>
      <c r="K42" s="268">
        <v>0</v>
      </c>
      <c r="L42" s="268">
        <v>40.200000000000003</v>
      </c>
      <c r="M42" s="268">
        <v>40.200000000000003</v>
      </c>
      <c r="N42" s="190"/>
      <c r="O42" s="268"/>
      <c r="P42" s="268"/>
      <c r="Q42" s="268"/>
      <c r="R42" s="190"/>
      <c r="S42" s="268">
        <v>0</v>
      </c>
      <c r="T42" s="268">
        <v>129.9</v>
      </c>
      <c r="U42" s="268">
        <v>129.9</v>
      </c>
    </row>
    <row r="43" spans="1:21" s="3" customFormat="1">
      <c r="A43" s="46"/>
      <c r="B43" s="191"/>
      <c r="C43" s="266"/>
      <c r="D43" s="266"/>
      <c r="E43" s="266"/>
      <c r="F43" s="45"/>
      <c r="G43" s="266"/>
      <c r="H43" s="266"/>
      <c r="I43" s="266"/>
      <c r="J43" s="190"/>
      <c r="K43" s="266"/>
      <c r="L43" s="266"/>
      <c r="M43" s="266"/>
      <c r="N43" s="45"/>
      <c r="O43" s="266"/>
      <c r="P43" s="266"/>
      <c r="Q43" s="266"/>
      <c r="R43" s="45"/>
      <c r="S43" s="266"/>
      <c r="T43" s="266"/>
      <c r="U43" s="266"/>
    </row>
    <row r="44" spans="1:21" s="3" customFormat="1">
      <c r="A44" s="46"/>
      <c r="B44" s="191" t="s">
        <v>125</v>
      </c>
      <c r="C44" s="267">
        <v>0</v>
      </c>
      <c r="D44" s="267">
        <v>1.5</v>
      </c>
      <c r="E44" s="267">
        <v>1.5</v>
      </c>
      <c r="F44" s="45"/>
      <c r="G44" s="267">
        <v>-0.1</v>
      </c>
      <c r="H44" s="267">
        <v>-0.6</v>
      </c>
      <c r="I44" s="267">
        <v>-0.6</v>
      </c>
      <c r="J44" s="38"/>
      <c r="K44" s="267">
        <v>-0.5</v>
      </c>
      <c r="L44" s="267">
        <v>1.6</v>
      </c>
      <c r="M44" s="267">
        <v>1.1000000000000001</v>
      </c>
      <c r="N44" s="38"/>
      <c r="O44" s="267"/>
      <c r="P44" s="267"/>
      <c r="Q44" s="267"/>
      <c r="R44" s="38"/>
      <c r="S44" s="267">
        <v>-0.6</v>
      </c>
      <c r="T44" s="267">
        <v>2.5</v>
      </c>
      <c r="U44" s="267">
        <v>1.9</v>
      </c>
    </row>
    <row r="45" spans="1:21" s="3" customFormat="1">
      <c r="A45" s="46" t="s">
        <v>66</v>
      </c>
      <c r="B45" s="192"/>
      <c r="C45" s="268">
        <v>0</v>
      </c>
      <c r="D45" s="268">
        <v>1.5</v>
      </c>
      <c r="E45" s="268">
        <v>1.5</v>
      </c>
      <c r="F45" s="45"/>
      <c r="G45" s="268">
        <v>-0.1</v>
      </c>
      <c r="H45" s="268">
        <v>-0.6</v>
      </c>
      <c r="I45" s="268">
        <v>-0.6</v>
      </c>
      <c r="J45" s="190"/>
      <c r="K45" s="268">
        <v>-0.5</v>
      </c>
      <c r="L45" s="268">
        <v>1.6</v>
      </c>
      <c r="M45" s="268">
        <v>1.1000000000000001</v>
      </c>
      <c r="N45" s="190"/>
      <c r="O45" s="268"/>
      <c r="P45" s="268"/>
      <c r="Q45" s="268"/>
      <c r="R45" s="190"/>
      <c r="S45" s="268">
        <v>-0.6</v>
      </c>
      <c r="T45" s="268">
        <v>2.5</v>
      </c>
      <c r="U45" s="268">
        <v>1.9</v>
      </c>
    </row>
    <row r="46" spans="1:21" s="3" customFormat="1">
      <c r="A46" s="46"/>
      <c r="B46" s="191"/>
      <c r="C46" s="266"/>
      <c r="D46" s="266"/>
      <c r="E46" s="266"/>
      <c r="F46" s="45"/>
      <c r="G46" s="266"/>
      <c r="H46" s="266"/>
      <c r="I46" s="266"/>
      <c r="J46" s="190"/>
      <c r="K46" s="266"/>
      <c r="L46" s="266"/>
      <c r="M46" s="266"/>
      <c r="N46" s="45"/>
      <c r="O46" s="266"/>
      <c r="P46" s="266"/>
      <c r="Q46" s="266"/>
      <c r="R46" s="45"/>
      <c r="S46" s="266"/>
      <c r="T46" s="266"/>
      <c r="U46" s="266"/>
    </row>
    <row r="47" spans="1:21" s="3" customFormat="1">
      <c r="A47" s="10" t="s">
        <v>36</v>
      </c>
      <c r="B47" s="200"/>
      <c r="C47" s="268">
        <v>2757.4</v>
      </c>
      <c r="D47" s="268">
        <v>2562.8000000000002</v>
      </c>
      <c r="E47" s="268">
        <v>5320.1</v>
      </c>
      <c r="F47" s="196"/>
      <c r="G47" s="268">
        <v>3003.3</v>
      </c>
      <c r="H47" s="268">
        <v>2693.7</v>
      </c>
      <c r="I47" s="268">
        <v>5697</v>
      </c>
      <c r="J47" s="196"/>
      <c r="K47" s="268">
        <v>2887.1</v>
      </c>
      <c r="L47" s="268">
        <v>2633.5</v>
      </c>
      <c r="M47" s="268">
        <v>5520.6</v>
      </c>
      <c r="N47" s="196"/>
      <c r="O47" s="270"/>
      <c r="P47" s="270"/>
      <c r="Q47" s="270"/>
      <c r="R47" s="196"/>
      <c r="S47" s="268">
        <v>8647.7999999999993</v>
      </c>
      <c r="T47" s="268">
        <v>7890</v>
      </c>
      <c r="U47" s="268">
        <v>16537.7</v>
      </c>
    </row>
    <row r="48" spans="1:21" s="3" customFormat="1">
      <c r="A48" s="10"/>
      <c r="B48" s="200"/>
      <c r="C48" s="270"/>
      <c r="D48" s="270"/>
      <c r="E48" s="270"/>
      <c r="F48" s="196"/>
      <c r="G48" s="270"/>
      <c r="H48" s="270"/>
      <c r="I48" s="270"/>
      <c r="J48" s="196"/>
      <c r="K48" s="270"/>
      <c r="L48" s="270"/>
      <c r="M48" s="270"/>
      <c r="N48" s="196"/>
      <c r="O48" s="270"/>
      <c r="P48" s="270"/>
      <c r="Q48" s="270"/>
      <c r="R48" s="196"/>
      <c r="S48" s="270"/>
      <c r="T48" s="270"/>
      <c r="U48" s="270"/>
    </row>
    <row r="49" spans="1:21" s="3" customFormat="1">
      <c r="A49" s="10" t="s">
        <v>37</v>
      </c>
      <c r="B49" s="200"/>
      <c r="C49" s="331">
        <v>202.4</v>
      </c>
      <c r="D49" s="331">
        <v>167.4</v>
      </c>
      <c r="E49" s="331">
        <v>369.8</v>
      </c>
      <c r="F49" s="196"/>
      <c r="G49" s="331">
        <v>218.3</v>
      </c>
      <c r="H49" s="331">
        <v>171.2</v>
      </c>
      <c r="I49" s="331">
        <v>389.5</v>
      </c>
      <c r="J49" s="196"/>
      <c r="K49" s="331">
        <v>237.9</v>
      </c>
      <c r="L49" s="331">
        <v>213.2</v>
      </c>
      <c r="M49" s="331">
        <v>451</v>
      </c>
      <c r="N49" s="196"/>
      <c r="O49" s="270"/>
      <c r="P49" s="270"/>
      <c r="Q49" s="270"/>
      <c r="R49" s="196"/>
      <c r="S49" s="331">
        <v>658.6</v>
      </c>
      <c r="T49" s="331">
        <v>551.70000000000005</v>
      </c>
      <c r="U49" s="331">
        <v>1210.4000000000001</v>
      </c>
    </row>
    <row r="50" spans="1:21" s="3" customFormat="1" ht="13.5" thickBot="1">
      <c r="A50" s="6"/>
      <c r="B50" s="200"/>
      <c r="C50" s="270"/>
      <c r="D50" s="270"/>
      <c r="E50" s="270"/>
      <c r="F50" s="196"/>
      <c r="G50" s="270"/>
      <c r="H50" s="270"/>
      <c r="I50" s="270"/>
      <c r="J50" s="196"/>
      <c r="K50" s="270"/>
      <c r="L50" s="270"/>
      <c r="M50" s="270"/>
      <c r="N50" s="196"/>
      <c r="O50" s="270"/>
      <c r="P50" s="270"/>
      <c r="Q50" s="270"/>
      <c r="R50" s="196"/>
      <c r="S50" s="270"/>
      <c r="T50" s="270"/>
      <c r="U50" s="270"/>
    </row>
    <row r="51" spans="1:21" s="3" customFormat="1" ht="13.5" thickBot="1">
      <c r="A51" s="197" t="s">
        <v>104</v>
      </c>
      <c r="B51" s="198"/>
      <c r="C51" s="332">
        <v>2959.8</v>
      </c>
      <c r="D51" s="332">
        <v>2730.1</v>
      </c>
      <c r="E51" s="332">
        <v>5689.9</v>
      </c>
      <c r="F51" s="199"/>
      <c r="G51" s="332">
        <v>3221.6</v>
      </c>
      <c r="H51" s="332">
        <v>2864.9</v>
      </c>
      <c r="I51" s="332">
        <v>6086.5</v>
      </c>
      <c r="J51" s="199"/>
      <c r="K51" s="332">
        <v>3125</v>
      </c>
      <c r="L51" s="332">
        <v>2846.7</v>
      </c>
      <c r="M51" s="332">
        <v>5971.7</v>
      </c>
      <c r="N51" s="199"/>
      <c r="O51" s="296"/>
      <c r="P51" s="296"/>
      <c r="Q51" s="296"/>
      <c r="R51" s="199"/>
      <c r="S51" s="332">
        <v>9306.4</v>
      </c>
      <c r="T51" s="332">
        <v>8441.7000000000007</v>
      </c>
      <c r="U51" s="332">
        <v>17748.099999999999</v>
      </c>
    </row>
    <row r="52" spans="1:21" s="3" customFormat="1" ht="13.5" thickTop="1">
      <c r="A52" s="11"/>
      <c r="B52" s="200"/>
      <c r="C52" s="270"/>
      <c r="D52" s="270"/>
      <c r="E52" s="270"/>
      <c r="F52" s="196"/>
      <c r="G52" s="270"/>
      <c r="H52" s="270"/>
      <c r="I52" s="270"/>
      <c r="J52" s="196"/>
      <c r="K52" s="270"/>
      <c r="L52" s="270"/>
      <c r="M52" s="270"/>
      <c r="N52" s="196"/>
      <c r="O52" s="270"/>
      <c r="P52" s="270"/>
      <c r="Q52" s="270"/>
      <c r="R52" s="196"/>
      <c r="S52" s="270"/>
      <c r="T52" s="270"/>
      <c r="U52" s="270"/>
    </row>
    <row r="53" spans="1:21" s="3" customFormat="1">
      <c r="A53" s="13"/>
      <c r="B53" s="6" t="s">
        <v>101</v>
      </c>
      <c r="C53" s="266">
        <v>51.5</v>
      </c>
      <c r="D53" s="266">
        <v>25.4</v>
      </c>
      <c r="E53" s="266">
        <v>76.900000000000006</v>
      </c>
      <c r="F53" s="45"/>
      <c r="G53" s="266">
        <v>55.4</v>
      </c>
      <c r="H53" s="266">
        <v>26.7</v>
      </c>
      <c r="I53" s="266">
        <v>82.1</v>
      </c>
      <c r="J53" s="6"/>
      <c r="K53" s="266">
        <v>55.5</v>
      </c>
      <c r="L53" s="266">
        <v>25.6</v>
      </c>
      <c r="M53" s="266">
        <v>81.099999999999994</v>
      </c>
      <c r="N53" s="6"/>
      <c r="O53" s="297"/>
      <c r="P53" s="297"/>
      <c r="Q53" s="297"/>
      <c r="R53" s="6"/>
      <c r="S53" s="266">
        <v>162.4</v>
      </c>
      <c r="T53" s="266">
        <v>77.7</v>
      </c>
      <c r="U53" s="266">
        <v>240.1</v>
      </c>
    </row>
    <row r="54" spans="1:21" s="3" customFormat="1">
      <c r="A54" s="13"/>
      <c r="B54" s="6" t="s">
        <v>126</v>
      </c>
      <c r="C54" s="266">
        <v>61</v>
      </c>
      <c r="D54" s="266">
        <v>0</v>
      </c>
      <c r="E54" s="266">
        <v>61</v>
      </c>
      <c r="F54" s="45"/>
      <c r="G54" s="266">
        <v>59.2</v>
      </c>
      <c r="H54" s="266">
        <v>0</v>
      </c>
      <c r="I54" s="266">
        <v>59.2</v>
      </c>
      <c r="J54" s="6"/>
      <c r="K54" s="266">
        <v>60.3</v>
      </c>
      <c r="L54" s="266">
        <v>0</v>
      </c>
      <c r="M54" s="266">
        <v>60.3</v>
      </c>
      <c r="N54" s="6"/>
      <c r="O54" s="266"/>
      <c r="P54" s="266"/>
      <c r="Q54" s="266"/>
      <c r="R54" s="6"/>
      <c r="S54" s="266">
        <v>180.5</v>
      </c>
      <c r="T54" s="266">
        <v>0</v>
      </c>
      <c r="U54" s="266">
        <v>180.5</v>
      </c>
    </row>
    <row r="55" spans="1:21" s="3" customFormat="1">
      <c r="A55" s="13"/>
      <c r="B55" s="6" t="s">
        <v>151</v>
      </c>
      <c r="C55" s="266">
        <v>0</v>
      </c>
      <c r="D55" s="266">
        <v>0</v>
      </c>
      <c r="E55" s="266">
        <v>0</v>
      </c>
      <c r="F55" s="45"/>
      <c r="G55" s="266">
        <v>5.6</v>
      </c>
      <c r="H55" s="266">
        <v>0</v>
      </c>
      <c r="I55" s="266">
        <v>5.6</v>
      </c>
      <c r="J55" s="6"/>
      <c r="K55" s="266">
        <v>0.6</v>
      </c>
      <c r="L55" s="266">
        <v>2.2000000000000002</v>
      </c>
      <c r="M55" s="266">
        <v>2.8</v>
      </c>
      <c r="N55" s="6"/>
      <c r="O55" s="266"/>
      <c r="P55" s="266"/>
      <c r="Q55" s="266"/>
      <c r="R55" s="6"/>
      <c r="S55" s="266">
        <v>6.2</v>
      </c>
      <c r="T55" s="266">
        <v>2.2000000000000002</v>
      </c>
      <c r="U55" s="266">
        <v>8.4</v>
      </c>
    </row>
    <row r="56" spans="1:21" s="3" customFormat="1">
      <c r="A56" s="201"/>
      <c r="B56" s="6" t="s">
        <v>102</v>
      </c>
      <c r="C56" s="333">
        <v>3.9</v>
      </c>
      <c r="D56" s="333">
        <v>7.4</v>
      </c>
      <c r="E56" s="333">
        <v>11.3</v>
      </c>
      <c r="F56" s="45"/>
      <c r="G56" s="333">
        <v>4.5</v>
      </c>
      <c r="H56" s="333">
        <v>14.9</v>
      </c>
      <c r="I56" s="333">
        <v>19.399999999999999</v>
      </c>
      <c r="J56" s="6"/>
      <c r="K56" s="333">
        <v>32.1</v>
      </c>
      <c r="L56" s="333">
        <v>-0.1</v>
      </c>
      <c r="M56" s="333">
        <v>32.1</v>
      </c>
      <c r="N56" s="6"/>
      <c r="O56" s="266"/>
      <c r="P56" s="266"/>
      <c r="Q56" s="266"/>
      <c r="R56" s="6"/>
      <c r="S56" s="333">
        <v>40.4</v>
      </c>
      <c r="T56" s="333">
        <v>22.3</v>
      </c>
      <c r="U56" s="333">
        <v>62.8</v>
      </c>
    </row>
    <row r="57" spans="1:21" s="3" customFormat="1">
      <c r="A57" s="11" t="s">
        <v>105</v>
      </c>
      <c r="B57" s="6"/>
      <c r="C57" s="268">
        <v>116.4</v>
      </c>
      <c r="D57" s="268">
        <v>32.799999999999997</v>
      </c>
      <c r="E57" s="268">
        <v>149.30000000000001</v>
      </c>
      <c r="F57" s="6"/>
      <c r="G57" s="268">
        <v>124.8</v>
      </c>
      <c r="H57" s="268">
        <v>41.6</v>
      </c>
      <c r="I57" s="268">
        <v>166.3</v>
      </c>
      <c r="J57" s="6"/>
      <c r="K57" s="268">
        <v>148.5</v>
      </c>
      <c r="L57" s="268">
        <v>27.7</v>
      </c>
      <c r="M57" s="268">
        <v>176.2</v>
      </c>
      <c r="N57" s="196"/>
      <c r="O57" s="270"/>
      <c r="P57" s="270"/>
      <c r="Q57" s="270"/>
      <c r="R57" s="196"/>
      <c r="S57" s="268">
        <v>389.6</v>
      </c>
      <c r="T57" s="268">
        <v>102.2</v>
      </c>
      <c r="U57" s="268">
        <v>491.8</v>
      </c>
    </row>
    <row r="58" spans="1:21" s="3" customFormat="1" ht="13.5" thickBot="1">
      <c r="A58" s="271"/>
      <c r="B58" s="272"/>
      <c r="C58" s="273"/>
      <c r="D58" s="273"/>
      <c r="E58" s="273"/>
      <c r="F58" s="205"/>
      <c r="G58" s="273"/>
      <c r="H58" s="273"/>
      <c r="I58" s="273"/>
      <c r="J58" s="205"/>
      <c r="K58" s="273"/>
      <c r="L58" s="273"/>
      <c r="M58" s="273"/>
      <c r="O58" s="273"/>
      <c r="P58" s="273"/>
      <c r="Q58" s="273"/>
      <c r="S58" s="273"/>
      <c r="T58" s="273"/>
      <c r="U58" s="273"/>
    </row>
    <row r="59" spans="1:21" s="3" customFormat="1" ht="13.5" thickBot="1">
      <c r="A59" s="206" t="s">
        <v>106</v>
      </c>
      <c r="B59" s="207"/>
      <c r="C59" s="274">
        <v>3076.2</v>
      </c>
      <c r="D59" s="274">
        <v>2763</v>
      </c>
      <c r="E59" s="274">
        <v>5839.2</v>
      </c>
      <c r="F59" s="208"/>
      <c r="G59" s="274">
        <v>3346.4</v>
      </c>
      <c r="H59" s="274">
        <v>2906.5</v>
      </c>
      <c r="I59" s="274">
        <v>6252.8</v>
      </c>
      <c r="J59" s="208"/>
      <c r="K59" s="274">
        <v>3273.5</v>
      </c>
      <c r="L59" s="274">
        <v>2874.4</v>
      </c>
      <c r="M59" s="274">
        <v>6147.9</v>
      </c>
      <c r="N59" s="208"/>
      <c r="O59" s="274"/>
      <c r="P59" s="274"/>
      <c r="Q59" s="274"/>
      <c r="R59" s="208"/>
      <c r="S59" s="274">
        <v>9696</v>
      </c>
      <c r="T59" s="274">
        <v>8543.9</v>
      </c>
      <c r="U59" s="274">
        <v>18239.900000000001</v>
      </c>
    </row>
    <row r="60" spans="1:21">
      <c r="A60" s="32"/>
      <c r="B60" s="194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</row>
    <row r="61" spans="1:21">
      <c r="A61" s="377"/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</row>
    <row r="62" spans="1:21">
      <c r="A62" s="32"/>
      <c r="B62" s="194"/>
      <c r="C62" s="196"/>
      <c r="D62" s="196"/>
      <c r="E62" s="196"/>
      <c r="F62" s="195"/>
      <c r="G62" s="196"/>
      <c r="H62" s="196"/>
      <c r="I62" s="196"/>
      <c r="J62" s="195"/>
      <c r="K62" s="195"/>
      <c r="L62" s="195"/>
      <c r="M62" s="195"/>
      <c r="N62" s="195"/>
      <c r="O62" s="196"/>
      <c r="P62" s="196"/>
      <c r="Q62" s="196"/>
      <c r="R62" s="196"/>
      <c r="S62" s="196"/>
      <c r="T62" s="196"/>
      <c r="U62" s="196"/>
    </row>
    <row r="63" spans="1:21">
      <c r="A63" s="32"/>
      <c r="B63" s="194"/>
      <c r="C63" s="196"/>
      <c r="D63" s="196"/>
      <c r="E63" s="196"/>
      <c r="F63" s="195"/>
      <c r="G63" s="196"/>
      <c r="H63" s="196"/>
      <c r="I63" s="196"/>
      <c r="J63" s="195"/>
      <c r="K63" s="195"/>
      <c r="L63" s="195"/>
      <c r="M63" s="195"/>
      <c r="N63" s="195"/>
      <c r="O63" s="196"/>
      <c r="P63" s="196"/>
      <c r="Q63" s="196"/>
      <c r="R63" s="196"/>
      <c r="S63" s="196"/>
      <c r="T63" s="196"/>
      <c r="U63" s="196"/>
    </row>
    <row r="64" spans="1:21">
      <c r="A64" s="32"/>
      <c r="B64" s="194"/>
      <c r="C64" s="196"/>
      <c r="D64" s="196"/>
      <c r="E64" s="196"/>
      <c r="F64" s="195"/>
      <c r="G64" s="196"/>
      <c r="H64" s="196"/>
      <c r="I64" s="196"/>
      <c r="J64" s="195"/>
      <c r="K64" s="195"/>
      <c r="L64" s="195"/>
      <c r="M64" s="195"/>
      <c r="N64" s="195"/>
      <c r="O64" s="196"/>
      <c r="P64" s="196"/>
      <c r="Q64" s="196"/>
      <c r="R64" s="196"/>
      <c r="S64" s="196"/>
      <c r="T64" s="196"/>
      <c r="U64" s="196"/>
    </row>
    <row r="65" spans="1:21">
      <c r="A65" s="161"/>
      <c r="B65" s="161"/>
      <c r="C65" s="161"/>
      <c r="D65" s="161"/>
      <c r="E65" s="161"/>
      <c r="F65" s="161"/>
      <c r="G65" s="46"/>
      <c r="H65" s="46"/>
      <c r="I65" s="46"/>
      <c r="J65" s="161"/>
      <c r="K65" s="102"/>
      <c r="L65" s="103"/>
      <c r="M65" s="102"/>
      <c r="N65" s="161"/>
      <c r="O65" s="294"/>
      <c r="P65" s="295"/>
      <c r="Q65" s="294"/>
      <c r="R65" s="46"/>
      <c r="S65" s="46"/>
      <c r="T65" s="46"/>
      <c r="U65" s="46"/>
    </row>
    <row r="66" spans="1:21">
      <c r="A66" s="161"/>
      <c r="B66" s="161"/>
      <c r="C66" s="161"/>
      <c r="D66" s="161"/>
      <c r="E66" s="161"/>
      <c r="F66" s="161"/>
      <c r="G66" s="46"/>
      <c r="H66" s="46"/>
      <c r="I66" s="46"/>
      <c r="J66" s="161"/>
      <c r="K66" s="102"/>
      <c r="L66" s="103"/>
      <c r="M66" s="102"/>
      <c r="N66" s="161"/>
      <c r="O66" s="294"/>
      <c r="P66" s="295"/>
      <c r="Q66" s="294"/>
      <c r="R66" s="46"/>
      <c r="S66" s="46"/>
      <c r="T66" s="46"/>
      <c r="U66" s="46"/>
    </row>
    <row r="67" spans="1:21">
      <c r="A67" s="161"/>
      <c r="B67" s="161"/>
      <c r="C67" s="161"/>
      <c r="D67" s="161"/>
      <c r="E67" s="161"/>
      <c r="F67" s="161"/>
      <c r="G67" s="46"/>
      <c r="H67" s="46"/>
      <c r="I67" s="46"/>
      <c r="J67" s="161"/>
      <c r="K67" s="102"/>
      <c r="L67" s="103"/>
      <c r="M67" s="102"/>
      <c r="N67" s="161"/>
      <c r="O67" s="294"/>
      <c r="P67" s="295"/>
      <c r="Q67" s="294"/>
      <c r="R67" s="46"/>
      <c r="S67" s="46"/>
      <c r="T67" s="46"/>
      <c r="U67" s="46"/>
    </row>
    <row r="68" spans="1:21">
      <c r="A68" s="161"/>
      <c r="B68" s="161"/>
      <c r="C68" s="161"/>
      <c r="D68" s="161"/>
      <c r="E68" s="161"/>
      <c r="F68" s="161"/>
      <c r="G68" s="46"/>
      <c r="H68" s="46"/>
      <c r="I68" s="46"/>
      <c r="J68" s="161"/>
      <c r="K68" s="102"/>
      <c r="L68" s="103"/>
      <c r="M68" s="102"/>
      <c r="N68" s="161"/>
      <c r="O68" s="294"/>
      <c r="P68" s="295"/>
      <c r="Q68" s="294"/>
      <c r="R68" s="46"/>
      <c r="S68" s="46"/>
      <c r="T68" s="46"/>
      <c r="U68" s="46"/>
    </row>
    <row r="69" spans="1:21">
      <c r="A69" s="161"/>
      <c r="B69" s="161"/>
      <c r="C69" s="161"/>
      <c r="D69" s="161"/>
      <c r="E69" s="161"/>
      <c r="F69" s="161"/>
      <c r="G69" s="46"/>
      <c r="H69" s="46"/>
      <c r="I69" s="46"/>
      <c r="J69" s="161"/>
      <c r="K69" s="102"/>
      <c r="L69" s="103"/>
      <c r="M69" s="102"/>
      <c r="N69" s="161"/>
      <c r="O69" s="294"/>
      <c r="P69" s="295"/>
      <c r="Q69" s="294"/>
      <c r="R69" s="46"/>
      <c r="S69" s="46"/>
      <c r="T69" s="46"/>
      <c r="U69" s="46"/>
    </row>
  </sheetData>
  <sheetProtection password="CC86" sheet="1" objects="1" scenarios="1" formatCells="0" formatColumns="0" formatRows="0" insertColumns="0" insertRows="0"/>
  <mergeCells count="1">
    <mergeCell ref="A61:U61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Ronika Pletcher (317)651-4808
Ilissa Rassner (317)651-2965&amp;C&amp;"Arial,Bold"&amp;12Eli Lilly and Company
Product Revenue Report
2011&amp;R&amp;"Arial,Bold"&amp;12LLY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3"/>
  <sheetViews>
    <sheetView showGridLines="0" zoomScale="85" zoomScaleNormal="85" workbookViewId="0"/>
  </sheetViews>
  <sheetFormatPr defaultRowHeight="12.75"/>
  <cols>
    <col min="1" max="1" width="9.140625" style="1"/>
    <col min="2" max="2" width="35.5703125" style="1" customWidth="1"/>
    <col min="3" max="5" width="9.42578125" style="1" bestFit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0" width="9.5703125" style="1" bestFit="1" customWidth="1"/>
    <col min="21" max="21" width="9.7109375" style="1" bestFit="1" customWidth="1"/>
    <col min="22" max="16384" width="9.140625" style="1"/>
  </cols>
  <sheetData>
    <row r="2" spans="1:21">
      <c r="A2" s="24" t="s">
        <v>107</v>
      </c>
      <c r="B2" s="187"/>
      <c r="C2" s="161"/>
      <c r="D2" s="161"/>
      <c r="E2" s="161"/>
      <c r="F2" s="161"/>
      <c r="G2" s="46"/>
      <c r="H2" s="46"/>
      <c r="I2" s="46"/>
      <c r="J2" s="24"/>
      <c r="K2" s="102"/>
      <c r="L2" s="103"/>
      <c r="M2" s="102"/>
      <c r="N2" s="161"/>
      <c r="O2" s="102"/>
      <c r="P2" s="103"/>
      <c r="Q2" s="102"/>
      <c r="R2" s="161"/>
      <c r="S2" s="46"/>
      <c r="T2" s="46"/>
      <c r="U2" s="46"/>
    </row>
    <row r="3" spans="1:21">
      <c r="A3" s="104" t="s">
        <v>19</v>
      </c>
      <c r="B3" s="25"/>
      <c r="C3" s="25" t="s">
        <v>18</v>
      </c>
      <c r="D3" s="25" t="s">
        <v>18</v>
      </c>
      <c r="E3" s="25" t="s">
        <v>18</v>
      </c>
      <c r="F3" s="25"/>
      <c r="G3" s="188" t="s">
        <v>1</v>
      </c>
      <c r="H3" s="188" t="s">
        <v>1</v>
      </c>
      <c r="I3" s="188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188">
        <v>2010</v>
      </c>
      <c r="T3" s="188">
        <v>2010</v>
      </c>
      <c r="U3" s="188">
        <v>2010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108" t="s">
        <v>20</v>
      </c>
      <c r="H4" s="108" t="s">
        <v>21</v>
      </c>
      <c r="I4" s="108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108" t="s">
        <v>20</v>
      </c>
      <c r="T4" s="108" t="s">
        <v>21</v>
      </c>
      <c r="U4" s="108" t="s">
        <v>22</v>
      </c>
    </row>
    <row r="5" spans="1:21">
      <c r="A5" s="107"/>
      <c r="B5" s="107"/>
      <c r="C5" s="107"/>
      <c r="D5" s="107"/>
      <c r="E5" s="107"/>
      <c r="F5" s="107"/>
      <c r="G5" s="108"/>
      <c r="H5" s="108"/>
      <c r="I5" s="108"/>
      <c r="J5" s="107"/>
      <c r="K5" s="109"/>
      <c r="L5" s="110"/>
      <c r="M5" s="109"/>
      <c r="N5" s="107"/>
      <c r="O5" s="109"/>
      <c r="P5" s="110"/>
      <c r="Q5" s="109"/>
      <c r="R5" s="107"/>
      <c r="S5" s="108"/>
      <c r="T5" s="108"/>
      <c r="U5" s="108"/>
    </row>
    <row r="6" spans="1:21">
      <c r="A6" s="161"/>
      <c r="B6" s="191" t="s">
        <v>64</v>
      </c>
      <c r="C6" s="45">
        <v>583.5</v>
      </c>
      <c r="D6" s="45">
        <v>631.5</v>
      </c>
      <c r="E6" s="45">
        <v>1215</v>
      </c>
      <c r="F6" s="45"/>
      <c r="G6" s="45">
        <v>638.20000000000005</v>
      </c>
      <c r="H6" s="45">
        <v>624.70000000000005</v>
      </c>
      <c r="I6" s="45">
        <v>1262.9000000000001</v>
      </c>
      <c r="J6" s="45"/>
      <c r="K6" s="45">
        <v>604.6</v>
      </c>
      <c r="L6" s="45">
        <v>608.20000000000005</v>
      </c>
      <c r="M6" s="45">
        <v>1212.7</v>
      </c>
      <c r="N6" s="45"/>
      <c r="O6" s="45">
        <v>669.3</v>
      </c>
      <c r="P6" s="45">
        <v>666.5</v>
      </c>
      <c r="Q6" s="45">
        <v>1335.8</v>
      </c>
      <c r="R6" s="45"/>
      <c r="S6" s="45">
        <v>2495.5</v>
      </c>
      <c r="T6" s="45">
        <v>2530.9</v>
      </c>
      <c r="U6" s="45">
        <v>5026.3999999999996</v>
      </c>
    </row>
    <row r="7" spans="1:21">
      <c r="A7" s="161"/>
      <c r="B7" s="191" t="s">
        <v>67</v>
      </c>
      <c r="C7" s="45">
        <v>650.6</v>
      </c>
      <c r="D7" s="45">
        <v>152.6</v>
      </c>
      <c r="E7" s="45">
        <v>803.2</v>
      </c>
      <c r="F7" s="45"/>
      <c r="G7" s="45">
        <v>707.9</v>
      </c>
      <c r="H7" s="45">
        <v>159.80000000000001</v>
      </c>
      <c r="I7" s="45">
        <v>867.7</v>
      </c>
      <c r="J7" s="45"/>
      <c r="K7" s="45">
        <v>643.20000000000005</v>
      </c>
      <c r="L7" s="45">
        <v>162.80000000000001</v>
      </c>
      <c r="M7" s="45">
        <v>806.1</v>
      </c>
      <c r="N7" s="45"/>
      <c r="O7" s="45">
        <v>770.3</v>
      </c>
      <c r="P7" s="45">
        <v>212</v>
      </c>
      <c r="Q7" s="45">
        <v>982.2</v>
      </c>
      <c r="R7" s="45"/>
      <c r="S7" s="45">
        <v>2772</v>
      </c>
      <c r="T7" s="45">
        <v>687.2</v>
      </c>
      <c r="U7" s="45">
        <v>3459.2</v>
      </c>
    </row>
    <row r="8" spans="1:21">
      <c r="A8" s="161"/>
      <c r="B8" s="191" t="s">
        <v>56</v>
      </c>
      <c r="C8" s="45">
        <v>102.9</v>
      </c>
      <c r="D8" s="45">
        <v>43.5</v>
      </c>
      <c r="E8" s="45">
        <v>146.4</v>
      </c>
      <c r="F8" s="45"/>
      <c r="G8" s="45">
        <v>100.4</v>
      </c>
      <c r="H8" s="45">
        <v>46.7</v>
      </c>
      <c r="I8" s="45">
        <v>147.1</v>
      </c>
      <c r="J8" s="38"/>
      <c r="K8" s="45">
        <v>85.1</v>
      </c>
      <c r="L8" s="45">
        <v>42.8</v>
      </c>
      <c r="M8" s="45">
        <v>127.9</v>
      </c>
      <c r="N8" s="38"/>
      <c r="O8" s="45">
        <v>101.4</v>
      </c>
      <c r="P8" s="45">
        <v>53.9</v>
      </c>
      <c r="Q8" s="45">
        <v>155.4</v>
      </c>
      <c r="R8" s="38"/>
      <c r="S8" s="45">
        <v>389.8</v>
      </c>
      <c r="T8" s="45">
        <v>186.9</v>
      </c>
      <c r="U8" s="45">
        <v>576.70000000000005</v>
      </c>
    </row>
    <row r="9" spans="1:21">
      <c r="A9" s="161"/>
      <c r="B9" s="191" t="s">
        <v>58</v>
      </c>
      <c r="C9" s="45">
        <v>26</v>
      </c>
      <c r="D9" s="45">
        <v>25.8</v>
      </c>
      <c r="E9" s="45">
        <v>51.8</v>
      </c>
      <c r="F9" s="45"/>
      <c r="G9" s="45">
        <v>24.3</v>
      </c>
      <c r="H9" s="45">
        <v>27</v>
      </c>
      <c r="I9" s="45">
        <v>51.3</v>
      </c>
      <c r="J9" s="38"/>
      <c r="K9" s="45">
        <v>23.7</v>
      </c>
      <c r="L9" s="45">
        <v>24.9</v>
      </c>
      <c r="M9" s="45">
        <v>48.6</v>
      </c>
      <c r="N9" s="38"/>
      <c r="O9" s="45">
        <v>25.2</v>
      </c>
      <c r="P9" s="45">
        <v>29.3</v>
      </c>
      <c r="Q9" s="45">
        <v>54.5</v>
      </c>
      <c r="R9" s="38"/>
      <c r="S9" s="45">
        <v>99.3</v>
      </c>
      <c r="T9" s="45">
        <v>106.9</v>
      </c>
      <c r="U9" s="45">
        <v>206.2</v>
      </c>
    </row>
    <row r="10" spans="1:21">
      <c r="A10" s="161"/>
      <c r="B10" s="191" t="s">
        <v>63</v>
      </c>
      <c r="C10" s="45">
        <v>14.3</v>
      </c>
      <c r="D10" s="45">
        <v>0.8</v>
      </c>
      <c r="E10" s="45">
        <v>15.1</v>
      </c>
      <c r="F10" s="45"/>
      <c r="G10" s="45">
        <v>20.399999999999999</v>
      </c>
      <c r="H10" s="45">
        <v>0.8</v>
      </c>
      <c r="I10" s="45">
        <v>21.2</v>
      </c>
      <c r="J10" s="38"/>
      <c r="K10" s="45">
        <v>18.2</v>
      </c>
      <c r="L10" s="45">
        <v>1.2</v>
      </c>
      <c r="M10" s="45">
        <v>19.399999999999999</v>
      </c>
      <c r="N10" s="38"/>
      <c r="O10" s="45">
        <v>20.399999999999999</v>
      </c>
      <c r="P10" s="45">
        <v>1.2</v>
      </c>
      <c r="Q10" s="45">
        <v>21.5</v>
      </c>
      <c r="R10" s="38"/>
      <c r="S10" s="45">
        <v>73.3</v>
      </c>
      <c r="T10" s="45">
        <v>4</v>
      </c>
      <c r="U10" s="45">
        <v>77.3</v>
      </c>
    </row>
    <row r="11" spans="1:21">
      <c r="A11" s="161"/>
      <c r="B11" s="191" t="s">
        <v>34</v>
      </c>
      <c r="C11" s="38">
        <v>0</v>
      </c>
      <c r="D11" s="38">
        <v>12.7</v>
      </c>
      <c r="E11" s="38">
        <v>12.7</v>
      </c>
      <c r="F11" s="45"/>
      <c r="G11" s="38">
        <v>0</v>
      </c>
      <c r="H11" s="38">
        <v>13.5</v>
      </c>
      <c r="I11" s="38">
        <v>13.5</v>
      </c>
      <c r="J11" s="38"/>
      <c r="K11" s="38">
        <v>0</v>
      </c>
      <c r="L11" s="38">
        <v>12.6</v>
      </c>
      <c r="M11" s="38">
        <v>12.6</v>
      </c>
      <c r="N11" s="38"/>
      <c r="O11" s="38">
        <v>0</v>
      </c>
      <c r="P11" s="38">
        <v>13</v>
      </c>
      <c r="Q11" s="38">
        <v>13</v>
      </c>
      <c r="R11" s="38"/>
      <c r="S11" s="38">
        <v>0</v>
      </c>
      <c r="T11" s="38">
        <v>51.7</v>
      </c>
      <c r="U11" s="38">
        <v>51.7</v>
      </c>
    </row>
    <row r="12" spans="1:21">
      <c r="A12" s="161" t="s">
        <v>35</v>
      </c>
      <c r="B12" s="189"/>
      <c r="C12" s="190">
        <v>1377.2</v>
      </c>
      <c r="D12" s="190">
        <v>866.9</v>
      </c>
      <c r="E12" s="190">
        <v>2244.1</v>
      </c>
      <c r="F12" s="45"/>
      <c r="G12" s="190">
        <v>1491.2</v>
      </c>
      <c r="H12" s="190">
        <v>872.5</v>
      </c>
      <c r="I12" s="190">
        <v>2363.6999999999998</v>
      </c>
      <c r="J12" s="190"/>
      <c r="K12" s="190">
        <v>1374.9</v>
      </c>
      <c r="L12" s="190">
        <v>852.4</v>
      </c>
      <c r="M12" s="190">
        <v>2227.1999999999998</v>
      </c>
      <c r="N12" s="190"/>
      <c r="O12" s="190">
        <v>1586.6</v>
      </c>
      <c r="P12" s="190">
        <v>975.8</v>
      </c>
      <c r="Q12" s="190">
        <v>2562.4</v>
      </c>
      <c r="R12" s="190"/>
      <c r="S12" s="190">
        <v>5829.9</v>
      </c>
      <c r="T12" s="190">
        <v>3567.6</v>
      </c>
      <c r="U12" s="190">
        <v>9397.5</v>
      </c>
    </row>
    <row r="13" spans="1:21">
      <c r="A13" s="107"/>
      <c r="B13" s="107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304"/>
      <c r="P13" s="304"/>
      <c r="Q13" s="304"/>
      <c r="R13" s="111"/>
      <c r="S13" s="111"/>
      <c r="T13" s="111"/>
      <c r="U13" s="111"/>
    </row>
    <row r="14" spans="1:21">
      <c r="A14" s="161"/>
      <c r="B14" s="191" t="s">
        <v>32</v>
      </c>
      <c r="C14" s="45">
        <v>309.89999999999998</v>
      </c>
      <c r="D14" s="45">
        <v>196.5</v>
      </c>
      <c r="E14" s="45">
        <v>506.4</v>
      </c>
      <c r="F14" s="45"/>
      <c r="G14" s="45">
        <v>299.7</v>
      </c>
      <c r="H14" s="45">
        <v>205</v>
      </c>
      <c r="I14" s="45">
        <v>504.6</v>
      </c>
      <c r="J14" s="45"/>
      <c r="K14" s="45">
        <v>288.89999999999998</v>
      </c>
      <c r="L14" s="45">
        <v>205.1</v>
      </c>
      <c r="M14" s="45">
        <v>494</v>
      </c>
      <c r="N14" s="45"/>
      <c r="O14" s="45">
        <v>324</v>
      </c>
      <c r="P14" s="45">
        <v>225.2</v>
      </c>
      <c r="Q14" s="45">
        <v>549.1</v>
      </c>
      <c r="R14" s="45"/>
      <c r="S14" s="45">
        <v>1222.4000000000001</v>
      </c>
      <c r="T14" s="45">
        <v>831.8</v>
      </c>
      <c r="U14" s="45">
        <v>2054.1999999999998</v>
      </c>
    </row>
    <row r="15" spans="1:21">
      <c r="A15" s="46"/>
      <c r="B15" s="191" t="s">
        <v>31</v>
      </c>
      <c r="C15" s="45">
        <v>114.5</v>
      </c>
      <c r="D15" s="45">
        <v>143.30000000000001</v>
      </c>
      <c r="E15" s="45">
        <v>257.8</v>
      </c>
      <c r="F15" s="45"/>
      <c r="G15" s="45">
        <v>115.3</v>
      </c>
      <c r="H15" s="45">
        <v>150</v>
      </c>
      <c r="I15" s="45">
        <v>265.2</v>
      </c>
      <c r="J15" s="45"/>
      <c r="K15" s="45">
        <v>120.7</v>
      </c>
      <c r="L15" s="45">
        <v>157.30000000000001</v>
      </c>
      <c r="M15" s="45">
        <v>278</v>
      </c>
      <c r="N15" s="45"/>
      <c r="O15" s="45">
        <v>120.4</v>
      </c>
      <c r="P15" s="45">
        <v>167.5</v>
      </c>
      <c r="Q15" s="45">
        <v>287.89999999999998</v>
      </c>
      <c r="R15" s="45"/>
      <c r="S15" s="45">
        <v>470.8</v>
      </c>
      <c r="T15" s="45">
        <v>618</v>
      </c>
      <c r="U15" s="45">
        <v>1088.9000000000001</v>
      </c>
    </row>
    <row r="16" spans="1:21">
      <c r="A16" s="46"/>
      <c r="B16" s="191" t="s">
        <v>33</v>
      </c>
      <c r="C16" s="45">
        <v>158.30000000000001</v>
      </c>
      <c r="D16" s="45">
        <v>83.3</v>
      </c>
      <c r="E16" s="45">
        <v>241.6</v>
      </c>
      <c r="F16" s="45"/>
      <c r="G16" s="45">
        <v>175.6</v>
      </c>
      <c r="H16" s="45">
        <v>83.9</v>
      </c>
      <c r="I16" s="45">
        <v>259.5</v>
      </c>
      <c r="J16" s="45"/>
      <c r="K16" s="45">
        <v>166.4</v>
      </c>
      <c r="L16" s="45">
        <v>90.4</v>
      </c>
      <c r="M16" s="45">
        <v>256.8</v>
      </c>
      <c r="N16" s="45"/>
      <c r="O16" s="45">
        <v>181.6</v>
      </c>
      <c r="P16" s="45">
        <v>84.9</v>
      </c>
      <c r="Q16" s="45">
        <v>266.5</v>
      </c>
      <c r="R16" s="45"/>
      <c r="S16" s="45">
        <v>681.8</v>
      </c>
      <c r="T16" s="45">
        <v>342.6</v>
      </c>
      <c r="U16" s="45">
        <v>1024.4000000000001</v>
      </c>
    </row>
    <row r="17" spans="1:21">
      <c r="A17" s="46"/>
      <c r="B17" s="191" t="s">
        <v>55</v>
      </c>
      <c r="C17" s="45">
        <v>116.9</v>
      </c>
      <c r="D17" s="45">
        <v>77.599999999999994</v>
      </c>
      <c r="E17" s="45">
        <v>194.5</v>
      </c>
      <c r="F17" s="45"/>
      <c r="G17" s="45">
        <v>131.4</v>
      </c>
      <c r="H17" s="45">
        <v>78.2</v>
      </c>
      <c r="I17" s="45">
        <v>209.6</v>
      </c>
      <c r="J17" s="45"/>
      <c r="K17" s="45">
        <v>118.7</v>
      </c>
      <c r="L17" s="45">
        <v>81</v>
      </c>
      <c r="M17" s="45">
        <v>199.7</v>
      </c>
      <c r="N17" s="45"/>
      <c r="O17" s="45">
        <v>132</v>
      </c>
      <c r="P17" s="45">
        <v>94.2</v>
      </c>
      <c r="Q17" s="45">
        <v>226.3</v>
      </c>
      <c r="R17" s="45"/>
      <c r="S17" s="45">
        <v>499</v>
      </c>
      <c r="T17" s="45">
        <v>331</v>
      </c>
      <c r="U17" s="45">
        <v>830.1</v>
      </c>
    </row>
    <row r="18" spans="1:21">
      <c r="A18" s="46"/>
      <c r="B18" s="191" t="s">
        <v>30</v>
      </c>
      <c r="C18" s="45">
        <v>40.4</v>
      </c>
      <c r="D18" s="45">
        <v>61.3</v>
      </c>
      <c r="E18" s="45">
        <v>101.6</v>
      </c>
      <c r="F18" s="45"/>
      <c r="G18" s="45">
        <v>46.3</v>
      </c>
      <c r="H18" s="45">
        <v>61.5</v>
      </c>
      <c r="I18" s="45">
        <v>107.8</v>
      </c>
      <c r="J18" s="45"/>
      <c r="K18" s="45">
        <v>43.2</v>
      </c>
      <c r="L18" s="45">
        <v>58.1</v>
      </c>
      <c r="M18" s="45">
        <v>101.3</v>
      </c>
      <c r="N18" s="45"/>
      <c r="O18" s="45">
        <v>45.9</v>
      </c>
      <c r="P18" s="45">
        <v>65.8</v>
      </c>
      <c r="Q18" s="45">
        <v>111.7</v>
      </c>
      <c r="R18" s="45"/>
      <c r="S18" s="45">
        <v>175.8</v>
      </c>
      <c r="T18" s="45">
        <v>246.7</v>
      </c>
      <c r="U18" s="45">
        <v>422.4</v>
      </c>
    </row>
    <row r="19" spans="1:21">
      <c r="A19" s="46"/>
      <c r="B19" s="191" t="s">
        <v>62</v>
      </c>
      <c r="C19" s="45">
        <v>0</v>
      </c>
      <c r="D19" s="45">
        <v>41.7</v>
      </c>
      <c r="E19" s="45">
        <v>41.7</v>
      </c>
      <c r="F19" s="45"/>
      <c r="G19" s="45">
        <v>0</v>
      </c>
      <c r="H19" s="45">
        <v>44.2</v>
      </c>
      <c r="I19" s="45">
        <v>44.2</v>
      </c>
      <c r="J19" s="45"/>
      <c r="K19" s="45">
        <v>0</v>
      </c>
      <c r="L19" s="45">
        <v>45.2</v>
      </c>
      <c r="M19" s="45">
        <v>45.2</v>
      </c>
      <c r="N19" s="45"/>
      <c r="O19" s="45">
        <v>0</v>
      </c>
      <c r="P19" s="45">
        <v>58.4</v>
      </c>
      <c r="Q19" s="45">
        <v>58.4</v>
      </c>
      <c r="R19" s="45"/>
      <c r="S19" s="45">
        <v>0</v>
      </c>
      <c r="T19" s="45">
        <v>189.5</v>
      </c>
      <c r="U19" s="45">
        <v>189.5</v>
      </c>
    </row>
    <row r="20" spans="1:21">
      <c r="A20" s="46"/>
      <c r="B20" s="191" t="s">
        <v>138</v>
      </c>
      <c r="C20" s="45">
        <v>5</v>
      </c>
      <c r="D20" s="45">
        <v>38.200000000000003</v>
      </c>
      <c r="E20" s="45">
        <v>43.2</v>
      </c>
      <c r="F20" s="45"/>
      <c r="G20" s="45">
        <v>5.7</v>
      </c>
      <c r="H20" s="45">
        <v>38.1</v>
      </c>
      <c r="I20" s="45">
        <v>43.8</v>
      </c>
      <c r="J20" s="45"/>
      <c r="K20" s="45">
        <v>2.7</v>
      </c>
      <c r="L20" s="45">
        <v>36.4</v>
      </c>
      <c r="M20" s="45">
        <v>39.1</v>
      </c>
      <c r="N20" s="45"/>
      <c r="O20" s="45">
        <v>3.9</v>
      </c>
      <c r="P20" s="45">
        <v>38.200000000000003</v>
      </c>
      <c r="Q20" s="45">
        <v>42.1</v>
      </c>
      <c r="R20" s="45"/>
      <c r="S20" s="45">
        <v>17.2</v>
      </c>
      <c r="T20" s="45">
        <v>150.9</v>
      </c>
      <c r="U20" s="45">
        <v>168.1</v>
      </c>
    </row>
    <row r="21" spans="1:21">
      <c r="A21" s="46"/>
      <c r="B21" s="191" t="s">
        <v>140</v>
      </c>
      <c r="C21" s="38">
        <v>15.4</v>
      </c>
      <c r="D21" s="38">
        <v>3.1</v>
      </c>
      <c r="E21" s="38">
        <v>18.5</v>
      </c>
      <c r="F21" s="45"/>
      <c r="G21" s="38">
        <v>17.2</v>
      </c>
      <c r="H21" s="38">
        <v>3.6</v>
      </c>
      <c r="I21" s="38">
        <v>20.8</v>
      </c>
      <c r="J21" s="38"/>
      <c r="K21" s="38">
        <v>28.3</v>
      </c>
      <c r="L21" s="38">
        <v>4.5</v>
      </c>
      <c r="M21" s="38">
        <v>32.799999999999997</v>
      </c>
      <c r="N21" s="38"/>
      <c r="O21" s="38">
        <v>19.3</v>
      </c>
      <c r="P21" s="38">
        <v>4</v>
      </c>
      <c r="Q21" s="38">
        <v>23.3</v>
      </c>
      <c r="R21" s="38"/>
      <c r="S21" s="38">
        <v>80.2</v>
      </c>
      <c r="T21" s="38">
        <v>15.2</v>
      </c>
      <c r="U21" s="38">
        <v>95.4</v>
      </c>
    </row>
    <row r="22" spans="1:21">
      <c r="A22" s="46" t="s">
        <v>65</v>
      </c>
      <c r="B22" s="192"/>
      <c r="C22" s="190">
        <v>760.3</v>
      </c>
      <c r="D22" s="190">
        <v>645</v>
      </c>
      <c r="E22" s="190">
        <v>1405.3</v>
      </c>
      <c r="F22" s="45"/>
      <c r="G22" s="190">
        <v>791.1</v>
      </c>
      <c r="H22" s="190">
        <v>664.4</v>
      </c>
      <c r="I22" s="190">
        <v>1455.5</v>
      </c>
      <c r="J22" s="190"/>
      <c r="K22" s="190">
        <v>768.9</v>
      </c>
      <c r="L22" s="190">
        <v>678</v>
      </c>
      <c r="M22" s="190">
        <v>1446.8</v>
      </c>
      <c r="N22" s="190"/>
      <c r="O22" s="190">
        <v>827</v>
      </c>
      <c r="P22" s="190">
        <v>738.3</v>
      </c>
      <c r="Q22" s="190">
        <v>1565.3</v>
      </c>
      <c r="R22" s="190"/>
      <c r="S22" s="190">
        <v>3147.2</v>
      </c>
      <c r="T22" s="190">
        <v>2725.7</v>
      </c>
      <c r="U22" s="190">
        <v>5872.9</v>
      </c>
    </row>
    <row r="23" spans="1:21">
      <c r="A23" s="108"/>
      <c r="B23" s="108"/>
      <c r="C23" s="111"/>
      <c r="D23" s="111"/>
      <c r="E23" s="111"/>
      <c r="F23" s="45"/>
      <c r="G23" s="111"/>
      <c r="H23" s="111"/>
      <c r="I23" s="111"/>
      <c r="J23" s="111"/>
      <c r="K23" s="111"/>
      <c r="L23" s="111"/>
      <c r="M23" s="111"/>
      <c r="N23" s="111"/>
      <c r="O23" s="304"/>
      <c r="P23" s="304"/>
      <c r="Q23" s="304"/>
      <c r="R23" s="111"/>
      <c r="S23" s="111"/>
      <c r="T23" s="111"/>
      <c r="U23" s="111"/>
    </row>
    <row r="24" spans="1:21">
      <c r="A24" s="46"/>
      <c r="B24" s="191" t="s">
        <v>61</v>
      </c>
      <c r="C24" s="45">
        <v>222.7</v>
      </c>
      <c r="D24" s="45">
        <v>304.60000000000002</v>
      </c>
      <c r="E24" s="45">
        <v>527.4</v>
      </c>
      <c r="F24" s="45"/>
      <c r="G24" s="45">
        <v>253.6</v>
      </c>
      <c r="H24" s="45">
        <v>298.3</v>
      </c>
      <c r="I24" s="45">
        <v>551.79999999999995</v>
      </c>
      <c r="J24" s="45"/>
      <c r="K24" s="45">
        <v>245.5</v>
      </c>
      <c r="L24" s="45">
        <v>314.8</v>
      </c>
      <c r="M24" s="45">
        <v>560.29999999999995</v>
      </c>
      <c r="N24" s="45"/>
      <c r="O24" s="45">
        <v>235.3</v>
      </c>
      <c r="P24" s="45">
        <v>333.8</v>
      </c>
      <c r="Q24" s="45">
        <v>569</v>
      </c>
      <c r="R24" s="45"/>
      <c r="S24" s="45">
        <v>957.1</v>
      </c>
      <c r="T24" s="45">
        <v>1251.5</v>
      </c>
      <c r="U24" s="45">
        <v>2208.6</v>
      </c>
    </row>
    <row r="25" spans="1:21">
      <c r="A25" s="46"/>
      <c r="B25" s="191" t="s">
        <v>28</v>
      </c>
      <c r="C25" s="45">
        <v>173.7</v>
      </c>
      <c r="D25" s="45">
        <v>114.1</v>
      </c>
      <c r="E25" s="45">
        <v>287.8</v>
      </c>
      <c r="F25" s="45"/>
      <c r="G25" s="45">
        <v>189.8</v>
      </c>
      <c r="H25" s="45">
        <v>103.6</v>
      </c>
      <c r="I25" s="45">
        <v>293.39999999999998</v>
      </c>
      <c r="J25" s="45"/>
      <c r="K25" s="45">
        <v>219.7</v>
      </c>
      <c r="L25" s="45">
        <v>104.9</v>
      </c>
      <c r="M25" s="45">
        <v>324.60000000000002</v>
      </c>
      <c r="N25" s="45"/>
      <c r="O25" s="45">
        <v>140.1</v>
      </c>
      <c r="P25" s="45">
        <v>103.5</v>
      </c>
      <c r="Q25" s="45">
        <v>243.6</v>
      </c>
      <c r="R25" s="45"/>
      <c r="S25" s="45">
        <v>723.3</v>
      </c>
      <c r="T25" s="45">
        <v>426.1</v>
      </c>
      <c r="U25" s="45">
        <v>1149.4000000000001</v>
      </c>
    </row>
    <row r="26" spans="1:21">
      <c r="A26" s="46"/>
      <c r="B26" s="191" t="s">
        <v>100</v>
      </c>
      <c r="C26" s="45">
        <v>15.6</v>
      </c>
      <c r="D26" s="45">
        <v>1.3</v>
      </c>
      <c r="E26" s="45">
        <v>17</v>
      </c>
      <c r="F26" s="45"/>
      <c r="G26" s="45">
        <v>16.600000000000001</v>
      </c>
      <c r="H26" s="45">
        <v>4.8</v>
      </c>
      <c r="I26" s="45">
        <v>21.5</v>
      </c>
      <c r="J26" s="45"/>
      <c r="K26" s="45">
        <v>18.5</v>
      </c>
      <c r="L26" s="45">
        <v>0</v>
      </c>
      <c r="M26" s="45">
        <v>18.5</v>
      </c>
      <c r="N26" s="45"/>
      <c r="O26" s="45">
        <v>15</v>
      </c>
      <c r="P26" s="45">
        <v>0</v>
      </c>
      <c r="Q26" s="45">
        <v>15</v>
      </c>
      <c r="R26" s="45"/>
      <c r="S26" s="45">
        <v>65.8</v>
      </c>
      <c r="T26" s="45">
        <v>6.1</v>
      </c>
      <c r="U26" s="45">
        <v>71.900000000000006</v>
      </c>
    </row>
    <row r="27" spans="1:21">
      <c r="A27" s="46"/>
      <c r="B27" s="191" t="s">
        <v>142</v>
      </c>
      <c r="C27" s="38">
        <v>0</v>
      </c>
      <c r="D27" s="38">
        <v>0</v>
      </c>
      <c r="E27" s="38">
        <v>0</v>
      </c>
      <c r="F27" s="45"/>
      <c r="G27" s="38">
        <v>0</v>
      </c>
      <c r="H27" s="38">
        <v>0</v>
      </c>
      <c r="I27" s="38">
        <v>0</v>
      </c>
      <c r="J27" s="45"/>
      <c r="K27" s="38">
        <v>0</v>
      </c>
      <c r="L27" s="38">
        <v>0</v>
      </c>
      <c r="M27" s="38">
        <v>0</v>
      </c>
      <c r="N27" s="45"/>
      <c r="O27" s="38">
        <v>0</v>
      </c>
      <c r="P27" s="38">
        <v>0.3</v>
      </c>
      <c r="Q27" s="38">
        <v>0.3</v>
      </c>
      <c r="R27" s="45"/>
      <c r="S27" s="38">
        <v>0</v>
      </c>
      <c r="T27" s="38">
        <v>0.4</v>
      </c>
      <c r="U27" s="38">
        <v>0.4</v>
      </c>
    </row>
    <row r="28" spans="1:21">
      <c r="A28" s="46" t="s">
        <v>29</v>
      </c>
      <c r="B28" s="192"/>
      <c r="C28" s="190">
        <v>412.1</v>
      </c>
      <c r="D28" s="190">
        <v>420.1</v>
      </c>
      <c r="E28" s="190">
        <v>832.2</v>
      </c>
      <c r="F28" s="45"/>
      <c r="G28" s="190">
        <v>460</v>
      </c>
      <c r="H28" s="190">
        <v>406.7</v>
      </c>
      <c r="I28" s="190">
        <v>866.7</v>
      </c>
      <c r="J28" s="190"/>
      <c r="K28" s="190">
        <v>483.7</v>
      </c>
      <c r="L28" s="190">
        <v>419.7</v>
      </c>
      <c r="M28" s="190">
        <v>903.4</v>
      </c>
      <c r="N28" s="190"/>
      <c r="O28" s="190">
        <v>390.4</v>
      </c>
      <c r="P28" s="190">
        <v>437.5</v>
      </c>
      <c r="Q28" s="190">
        <v>827.9</v>
      </c>
      <c r="R28" s="190"/>
      <c r="S28" s="190">
        <v>1746.1</v>
      </c>
      <c r="T28" s="190">
        <v>1684.1</v>
      </c>
      <c r="U28" s="190">
        <v>3430.3</v>
      </c>
    </row>
    <row r="29" spans="1:21">
      <c r="A29" s="193"/>
      <c r="B29" s="192"/>
      <c r="C29" s="190"/>
      <c r="D29" s="190"/>
      <c r="E29" s="190"/>
      <c r="F29" s="45"/>
      <c r="G29" s="190"/>
      <c r="H29" s="190"/>
      <c r="I29" s="190"/>
      <c r="J29" s="190"/>
      <c r="K29" s="190"/>
      <c r="L29" s="190"/>
      <c r="M29" s="190"/>
      <c r="N29" s="190"/>
      <c r="O29" s="305"/>
      <c r="P29" s="305"/>
      <c r="Q29" s="305"/>
      <c r="R29" s="190"/>
      <c r="S29" s="190"/>
      <c r="T29" s="190"/>
      <c r="U29" s="190"/>
    </row>
    <row r="30" spans="1:21">
      <c r="A30" s="46"/>
      <c r="B30" s="191" t="s">
        <v>57</v>
      </c>
      <c r="C30" s="45">
        <v>149.9</v>
      </c>
      <c r="D30" s="45">
        <v>258.39999999999998</v>
      </c>
      <c r="E30" s="45">
        <v>408.3</v>
      </c>
      <c r="F30" s="45"/>
      <c r="G30" s="45">
        <v>165.2</v>
      </c>
      <c r="H30" s="45">
        <v>253.5</v>
      </c>
      <c r="I30" s="45">
        <v>418.7</v>
      </c>
      <c r="J30" s="45"/>
      <c r="K30" s="45">
        <v>153.5</v>
      </c>
      <c r="L30" s="45">
        <v>253</v>
      </c>
      <c r="M30" s="45">
        <v>406.5</v>
      </c>
      <c r="N30" s="45"/>
      <c r="O30" s="45">
        <v>189.5</v>
      </c>
      <c r="P30" s="45">
        <v>276.39999999999998</v>
      </c>
      <c r="Q30" s="45">
        <v>465.9</v>
      </c>
      <c r="R30" s="45"/>
      <c r="S30" s="45">
        <v>658.1</v>
      </c>
      <c r="T30" s="45">
        <v>1041.4000000000001</v>
      </c>
      <c r="U30" s="45">
        <v>1699.4</v>
      </c>
    </row>
    <row r="31" spans="1:21">
      <c r="A31" s="46"/>
      <c r="B31" s="191" t="s">
        <v>139</v>
      </c>
      <c r="C31" s="45">
        <v>20.3</v>
      </c>
      <c r="D31" s="45">
        <v>39.200000000000003</v>
      </c>
      <c r="E31" s="45">
        <v>59.5</v>
      </c>
      <c r="F31" s="45"/>
      <c r="G31" s="45">
        <v>14.5</v>
      </c>
      <c r="H31" s="45">
        <v>35.700000000000003</v>
      </c>
      <c r="I31" s="45">
        <v>50.2</v>
      </c>
      <c r="J31" s="38"/>
      <c r="K31" s="45">
        <v>14.6</v>
      </c>
      <c r="L31" s="45">
        <v>30</v>
      </c>
      <c r="M31" s="45">
        <v>44.6</v>
      </c>
      <c r="N31" s="38"/>
      <c r="O31" s="45">
        <v>16.399999999999999</v>
      </c>
      <c r="P31" s="45">
        <v>34.6</v>
      </c>
      <c r="Q31" s="45">
        <v>50.9</v>
      </c>
      <c r="R31" s="38"/>
      <c r="S31" s="45">
        <v>65.7</v>
      </c>
      <c r="T31" s="45">
        <v>139.4</v>
      </c>
      <c r="U31" s="45">
        <v>205.2</v>
      </c>
    </row>
    <row r="32" spans="1:21">
      <c r="A32" s="46"/>
      <c r="B32" s="191" t="s">
        <v>119</v>
      </c>
      <c r="C32" s="45">
        <v>4.5</v>
      </c>
      <c r="D32" s="45">
        <v>4.3</v>
      </c>
      <c r="E32" s="45">
        <v>8.8000000000000007</v>
      </c>
      <c r="F32" s="45"/>
      <c r="G32" s="45">
        <v>16.3</v>
      </c>
      <c r="H32" s="45">
        <v>6.6</v>
      </c>
      <c r="I32" s="45">
        <v>22.9</v>
      </c>
      <c r="J32" s="38"/>
      <c r="K32" s="45">
        <v>28.1</v>
      </c>
      <c r="L32" s="45">
        <v>8.1999999999999993</v>
      </c>
      <c r="M32" s="45">
        <v>36.299999999999997</v>
      </c>
      <c r="N32" s="38"/>
      <c r="O32" s="45">
        <v>35.799999999999997</v>
      </c>
      <c r="P32" s="45">
        <v>11.3</v>
      </c>
      <c r="Q32" s="45">
        <v>47</v>
      </c>
      <c r="R32" s="38"/>
      <c r="S32" s="45">
        <v>84.6</v>
      </c>
      <c r="T32" s="45">
        <v>30.4</v>
      </c>
      <c r="U32" s="45">
        <v>115</v>
      </c>
    </row>
    <row r="33" spans="1:21">
      <c r="A33" s="46"/>
      <c r="B33" s="191" t="s">
        <v>26</v>
      </c>
      <c r="C33" s="45">
        <v>20</v>
      </c>
      <c r="D33" s="45">
        <v>12.3</v>
      </c>
      <c r="E33" s="45">
        <v>32.299999999999997</v>
      </c>
      <c r="F33" s="45"/>
      <c r="G33" s="45">
        <v>14.4</v>
      </c>
      <c r="H33" s="45">
        <v>13.3</v>
      </c>
      <c r="I33" s="45">
        <v>27.7</v>
      </c>
      <c r="J33" s="38"/>
      <c r="K33" s="45">
        <v>8.6</v>
      </c>
      <c r="L33" s="45">
        <v>10.6</v>
      </c>
      <c r="M33" s="45">
        <v>19.2</v>
      </c>
      <c r="N33" s="38"/>
      <c r="O33" s="45">
        <v>14.4</v>
      </c>
      <c r="P33" s="45">
        <v>10.4</v>
      </c>
      <c r="Q33" s="45">
        <v>24.7</v>
      </c>
      <c r="R33" s="38"/>
      <c r="S33" s="45">
        <v>57.3</v>
      </c>
      <c r="T33" s="45">
        <v>46.6</v>
      </c>
      <c r="U33" s="45">
        <v>104</v>
      </c>
    </row>
    <row r="34" spans="1:21">
      <c r="A34" s="46"/>
      <c r="B34" s="191" t="s">
        <v>143</v>
      </c>
      <c r="C34" s="38">
        <v>4.5</v>
      </c>
      <c r="D34" s="38">
        <v>6.3</v>
      </c>
      <c r="E34" s="38">
        <v>10.7</v>
      </c>
      <c r="F34" s="45"/>
      <c r="G34" s="38">
        <v>4.5999999999999996</v>
      </c>
      <c r="H34" s="38">
        <v>6.1</v>
      </c>
      <c r="I34" s="38">
        <v>10.7</v>
      </c>
      <c r="J34" s="38"/>
      <c r="K34" s="38">
        <v>5</v>
      </c>
      <c r="L34" s="38">
        <v>4.9000000000000004</v>
      </c>
      <c r="M34" s="38">
        <v>10</v>
      </c>
      <c r="N34" s="38"/>
      <c r="O34" s="38">
        <v>4.7</v>
      </c>
      <c r="P34" s="38">
        <v>6</v>
      </c>
      <c r="Q34" s="38">
        <v>10.6</v>
      </c>
      <c r="R34" s="38"/>
      <c r="S34" s="38">
        <v>18.8</v>
      </c>
      <c r="T34" s="38">
        <v>23.2</v>
      </c>
      <c r="U34" s="38">
        <v>42.1</v>
      </c>
    </row>
    <row r="35" spans="1:21">
      <c r="A35" s="46" t="s">
        <v>27</v>
      </c>
      <c r="B35" s="192"/>
      <c r="C35" s="190">
        <v>199.2</v>
      </c>
      <c r="D35" s="190">
        <v>320.5</v>
      </c>
      <c r="E35" s="190">
        <v>519.70000000000005</v>
      </c>
      <c r="F35" s="45"/>
      <c r="G35" s="190">
        <v>214.9</v>
      </c>
      <c r="H35" s="190">
        <v>315.2</v>
      </c>
      <c r="I35" s="190">
        <v>530.1</v>
      </c>
      <c r="J35" s="190"/>
      <c r="K35" s="190">
        <v>209.8</v>
      </c>
      <c r="L35" s="190">
        <v>306.7</v>
      </c>
      <c r="M35" s="190">
        <v>516.5</v>
      </c>
      <c r="N35" s="190"/>
      <c r="O35" s="190">
        <v>260.7</v>
      </c>
      <c r="P35" s="190">
        <v>338.6</v>
      </c>
      <c r="Q35" s="190">
        <v>599.29999999999995</v>
      </c>
      <c r="R35" s="190"/>
      <c r="S35" s="190">
        <v>884.5</v>
      </c>
      <c r="T35" s="190">
        <v>1281</v>
      </c>
      <c r="U35" s="190">
        <v>2165.6</v>
      </c>
    </row>
    <row r="36" spans="1:21">
      <c r="A36" s="108"/>
      <c r="B36" s="108"/>
      <c r="C36" s="111"/>
      <c r="D36" s="111"/>
      <c r="E36" s="111"/>
      <c r="F36" s="45"/>
      <c r="G36" s="111"/>
      <c r="H36" s="111"/>
      <c r="I36" s="111"/>
      <c r="J36" s="111"/>
      <c r="K36" s="111"/>
      <c r="L36" s="111"/>
      <c r="M36" s="111"/>
      <c r="N36" s="111"/>
      <c r="O36" s="304"/>
      <c r="P36" s="304"/>
      <c r="Q36" s="304"/>
      <c r="R36" s="111"/>
      <c r="S36" s="111"/>
      <c r="T36" s="111"/>
      <c r="U36" s="111"/>
    </row>
    <row r="37" spans="1:21">
      <c r="A37" s="46"/>
      <c r="B37" s="191" t="s">
        <v>24</v>
      </c>
      <c r="C37" s="45">
        <v>0</v>
      </c>
      <c r="D37" s="45">
        <v>20.9</v>
      </c>
      <c r="E37" s="45">
        <v>20.9</v>
      </c>
      <c r="F37" s="45"/>
      <c r="G37" s="45">
        <v>0</v>
      </c>
      <c r="H37" s="45">
        <v>22.8</v>
      </c>
      <c r="I37" s="45">
        <v>22.8</v>
      </c>
      <c r="J37" s="45"/>
      <c r="K37" s="45">
        <v>0</v>
      </c>
      <c r="L37" s="45">
        <v>23</v>
      </c>
      <c r="M37" s="45">
        <v>23</v>
      </c>
      <c r="N37" s="45"/>
      <c r="O37" s="45">
        <v>0</v>
      </c>
      <c r="P37" s="45">
        <v>20.399999999999999</v>
      </c>
      <c r="Q37" s="45">
        <v>20.399999999999999</v>
      </c>
      <c r="R37" s="45"/>
      <c r="S37" s="45">
        <v>0</v>
      </c>
      <c r="T37" s="45">
        <v>87.1</v>
      </c>
      <c r="U37" s="45">
        <v>87.1</v>
      </c>
    </row>
    <row r="38" spans="1:21">
      <c r="A38" s="46"/>
      <c r="B38" s="191" t="s">
        <v>23</v>
      </c>
      <c r="C38" s="45">
        <v>0</v>
      </c>
      <c r="D38" s="45">
        <v>13.3</v>
      </c>
      <c r="E38" s="45">
        <v>13.3</v>
      </c>
      <c r="F38" s="45"/>
      <c r="G38" s="45">
        <v>0</v>
      </c>
      <c r="H38" s="45">
        <v>14.7</v>
      </c>
      <c r="I38" s="45">
        <v>14.7</v>
      </c>
      <c r="J38" s="45"/>
      <c r="K38" s="45">
        <v>0</v>
      </c>
      <c r="L38" s="45">
        <v>10.9</v>
      </c>
      <c r="M38" s="45">
        <v>10.9</v>
      </c>
      <c r="N38" s="45"/>
      <c r="O38" s="45">
        <v>0</v>
      </c>
      <c r="P38" s="45">
        <v>14.5</v>
      </c>
      <c r="Q38" s="45">
        <v>14.5</v>
      </c>
      <c r="R38" s="38"/>
      <c r="S38" s="45">
        <v>0</v>
      </c>
      <c r="T38" s="45">
        <v>53.4</v>
      </c>
      <c r="U38" s="45">
        <v>53.4</v>
      </c>
    </row>
    <row r="39" spans="1:21">
      <c r="A39" s="46"/>
      <c r="B39" s="191" t="s">
        <v>141</v>
      </c>
      <c r="C39" s="38">
        <v>0</v>
      </c>
      <c r="D39" s="38">
        <v>7.3</v>
      </c>
      <c r="E39" s="38">
        <v>7.3</v>
      </c>
      <c r="F39" s="45"/>
      <c r="G39" s="38">
        <v>-0.1</v>
      </c>
      <c r="H39" s="38">
        <v>4.7</v>
      </c>
      <c r="I39" s="38">
        <v>4.7</v>
      </c>
      <c r="J39" s="38"/>
      <c r="K39" s="38">
        <v>0.2</v>
      </c>
      <c r="L39" s="38">
        <v>5.9</v>
      </c>
      <c r="M39" s="38">
        <v>6.1</v>
      </c>
      <c r="N39" s="38"/>
      <c r="O39" s="38">
        <v>0</v>
      </c>
      <c r="P39" s="38">
        <v>7.3</v>
      </c>
      <c r="Q39" s="38">
        <v>7.2</v>
      </c>
      <c r="R39" s="38"/>
      <c r="S39" s="38">
        <v>0.1</v>
      </c>
      <c r="T39" s="38">
        <v>25.2</v>
      </c>
      <c r="U39" s="38">
        <v>25.3</v>
      </c>
    </row>
    <row r="40" spans="1:21">
      <c r="A40" s="46" t="s">
        <v>25</v>
      </c>
      <c r="B40" s="192"/>
      <c r="C40" s="190">
        <v>0</v>
      </c>
      <c r="D40" s="190">
        <v>41.6</v>
      </c>
      <c r="E40" s="190">
        <v>41.5</v>
      </c>
      <c r="F40" s="45"/>
      <c r="G40" s="190">
        <v>-0.1</v>
      </c>
      <c r="H40" s="190">
        <v>42.2</v>
      </c>
      <c r="I40" s="190">
        <v>42.1</v>
      </c>
      <c r="J40" s="190"/>
      <c r="K40" s="190">
        <v>0.2</v>
      </c>
      <c r="L40" s="190">
        <v>39.700000000000003</v>
      </c>
      <c r="M40" s="190">
        <v>39.9</v>
      </c>
      <c r="N40" s="190"/>
      <c r="O40" s="190">
        <v>0</v>
      </c>
      <c r="P40" s="190">
        <v>42.2</v>
      </c>
      <c r="Q40" s="190">
        <v>42.2</v>
      </c>
      <c r="R40" s="190"/>
      <c r="S40" s="190">
        <v>0.1</v>
      </c>
      <c r="T40" s="190">
        <v>165.7</v>
      </c>
      <c r="U40" s="190">
        <v>165.8</v>
      </c>
    </row>
    <row r="41" spans="1:21">
      <c r="A41" s="46"/>
      <c r="B41" s="191"/>
      <c r="C41" s="45"/>
      <c r="D41" s="45"/>
      <c r="E41" s="45"/>
      <c r="F41" s="45"/>
      <c r="G41" s="45"/>
      <c r="H41" s="45"/>
      <c r="I41" s="45"/>
      <c r="J41" s="190"/>
      <c r="K41" s="45"/>
      <c r="L41" s="45"/>
      <c r="M41" s="45"/>
      <c r="N41" s="45"/>
      <c r="O41" s="306"/>
      <c r="P41" s="306"/>
      <c r="Q41" s="306"/>
      <c r="R41" s="45"/>
      <c r="S41" s="45"/>
      <c r="T41" s="45"/>
      <c r="U41" s="45"/>
    </row>
    <row r="42" spans="1:21">
      <c r="A42" s="46"/>
      <c r="B42" s="191" t="s">
        <v>125</v>
      </c>
      <c r="C42" s="38">
        <v>-0.1</v>
      </c>
      <c r="D42" s="38">
        <v>0.2</v>
      </c>
      <c r="E42" s="38">
        <v>0.1</v>
      </c>
      <c r="F42" s="45"/>
      <c r="G42" s="38">
        <v>-0.4</v>
      </c>
      <c r="H42" s="38">
        <v>7.2</v>
      </c>
      <c r="I42" s="38">
        <v>6.9</v>
      </c>
      <c r="J42" s="38"/>
      <c r="K42" s="38">
        <v>-0.1</v>
      </c>
      <c r="L42" s="38">
        <v>-0.3</v>
      </c>
      <c r="M42" s="38">
        <v>-0.3</v>
      </c>
      <c r="N42" s="38"/>
      <c r="O42" s="38">
        <v>-0.2</v>
      </c>
      <c r="P42" s="38">
        <v>12.4</v>
      </c>
      <c r="Q42" s="38">
        <v>12.2</v>
      </c>
      <c r="R42" s="38"/>
      <c r="S42" s="38">
        <v>-0.7</v>
      </c>
      <c r="T42" s="38">
        <v>19.600000000000001</v>
      </c>
      <c r="U42" s="38">
        <v>18.899999999999999</v>
      </c>
    </row>
    <row r="43" spans="1:21">
      <c r="A43" s="161" t="s">
        <v>66</v>
      </c>
      <c r="B43" s="189"/>
      <c r="C43" s="190">
        <v>-0.1</v>
      </c>
      <c r="D43" s="190">
        <v>0.2</v>
      </c>
      <c r="E43" s="190">
        <v>0.1</v>
      </c>
      <c r="F43" s="45"/>
      <c r="G43" s="190">
        <v>-0.4</v>
      </c>
      <c r="H43" s="190">
        <v>7.2</v>
      </c>
      <c r="I43" s="190">
        <v>6.9</v>
      </c>
      <c r="J43" s="190"/>
      <c r="K43" s="190">
        <v>-0.1</v>
      </c>
      <c r="L43" s="190">
        <v>-0.3</v>
      </c>
      <c r="M43" s="190">
        <v>-0.3</v>
      </c>
      <c r="N43" s="190"/>
      <c r="O43" s="190">
        <v>-0.2</v>
      </c>
      <c r="P43" s="190">
        <v>12.4</v>
      </c>
      <c r="Q43" s="190">
        <v>12.2</v>
      </c>
      <c r="R43" s="190"/>
      <c r="S43" s="190">
        <v>-0.7</v>
      </c>
      <c r="T43" s="190">
        <v>19.600000000000001</v>
      </c>
      <c r="U43" s="190">
        <v>18.899999999999999</v>
      </c>
    </row>
    <row r="44" spans="1:21">
      <c r="A44" s="161"/>
      <c r="B44" s="187"/>
      <c r="C44" s="45"/>
      <c r="D44" s="45"/>
      <c r="E44" s="45"/>
      <c r="F44" s="45"/>
      <c r="G44" s="45"/>
      <c r="H44" s="45"/>
      <c r="I44" s="45"/>
      <c r="J44" s="190"/>
      <c r="K44" s="45"/>
      <c r="L44" s="45"/>
      <c r="M44" s="45"/>
      <c r="N44" s="45"/>
      <c r="O44" s="307"/>
      <c r="P44" s="307"/>
      <c r="Q44" s="307"/>
      <c r="R44" s="45"/>
      <c r="S44" s="45"/>
      <c r="T44" s="45"/>
      <c r="U44" s="45"/>
    </row>
    <row r="45" spans="1:21">
      <c r="A45" s="32" t="s">
        <v>36</v>
      </c>
      <c r="B45" s="194"/>
      <c r="C45" s="298">
        <v>2748.7</v>
      </c>
      <c r="D45" s="298">
        <v>2294.3000000000002</v>
      </c>
      <c r="E45" s="298">
        <v>5042.8999999999996</v>
      </c>
      <c r="F45" s="196"/>
      <c r="G45" s="298">
        <v>2956.8</v>
      </c>
      <c r="H45" s="298">
        <v>2308.1999999999998</v>
      </c>
      <c r="I45" s="298">
        <v>5264.9</v>
      </c>
      <c r="J45" s="196"/>
      <c r="K45" s="298">
        <v>2837.3</v>
      </c>
      <c r="L45" s="298">
        <v>2296.1999999999998</v>
      </c>
      <c r="M45" s="298">
        <v>5133.5</v>
      </c>
      <c r="N45" s="196"/>
      <c r="O45" s="298">
        <v>3064.4</v>
      </c>
      <c r="P45" s="298">
        <v>2544.9</v>
      </c>
      <c r="Q45" s="298">
        <v>5609.3</v>
      </c>
      <c r="R45" s="196"/>
      <c r="S45" s="298">
        <v>11607.2</v>
      </c>
      <c r="T45" s="298">
        <v>9443.7000000000007</v>
      </c>
      <c r="U45" s="298">
        <v>21050.9</v>
      </c>
    </row>
    <row r="46" spans="1:21">
      <c r="A46" s="32"/>
      <c r="B46" s="194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</row>
    <row r="47" spans="1:21">
      <c r="A47" s="32" t="s">
        <v>37</v>
      </c>
      <c r="B47" s="194"/>
      <c r="C47" s="298">
        <v>157.69999999999999</v>
      </c>
      <c r="D47" s="298">
        <v>131.9</v>
      </c>
      <c r="E47" s="298">
        <v>289.60000000000002</v>
      </c>
      <c r="F47" s="196"/>
      <c r="G47" s="298">
        <v>185</v>
      </c>
      <c r="H47" s="298">
        <v>139.1</v>
      </c>
      <c r="I47" s="298">
        <v>324.2</v>
      </c>
      <c r="J47" s="196"/>
      <c r="K47" s="298">
        <v>197.8</v>
      </c>
      <c r="L47" s="298">
        <v>155.5</v>
      </c>
      <c r="M47" s="298">
        <v>353.2</v>
      </c>
      <c r="N47" s="196"/>
      <c r="O47" s="298">
        <v>234.5</v>
      </c>
      <c r="P47" s="298">
        <v>189.8</v>
      </c>
      <c r="Q47" s="298">
        <v>424.3</v>
      </c>
      <c r="R47" s="196"/>
      <c r="S47" s="298">
        <v>775.1</v>
      </c>
      <c r="T47" s="298">
        <v>616.29999999999995</v>
      </c>
      <c r="U47" s="298">
        <v>1391.4</v>
      </c>
    </row>
    <row r="48" spans="1:21" ht="13.5" thickBot="1">
      <c r="A48" s="4"/>
      <c r="B48" s="194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</row>
    <row r="49" spans="1:21" ht="13.5" thickBot="1">
      <c r="A49" s="197" t="s">
        <v>104</v>
      </c>
      <c r="B49" s="198"/>
      <c r="C49" s="313">
        <v>2906.4</v>
      </c>
      <c r="D49" s="313">
        <v>2426.1</v>
      </c>
      <c r="E49" s="313">
        <v>5332.5</v>
      </c>
      <c r="F49" s="299"/>
      <c r="G49" s="313">
        <v>3141.8</v>
      </c>
      <c r="H49" s="313">
        <v>2447.3000000000002</v>
      </c>
      <c r="I49" s="313">
        <v>5589.3</v>
      </c>
      <c r="J49" s="299"/>
      <c r="K49" s="313">
        <v>3035</v>
      </c>
      <c r="L49" s="313">
        <v>2451.6999999999998</v>
      </c>
      <c r="M49" s="313">
        <v>5486.8</v>
      </c>
      <c r="N49" s="299"/>
      <c r="O49" s="313">
        <v>3299</v>
      </c>
      <c r="P49" s="313">
        <v>2734.7</v>
      </c>
      <c r="Q49" s="313">
        <v>6033.6</v>
      </c>
      <c r="R49" s="299"/>
      <c r="S49" s="313">
        <v>12382.3</v>
      </c>
      <c r="T49" s="313">
        <v>10060</v>
      </c>
      <c r="U49" s="313">
        <v>22442.2</v>
      </c>
    </row>
    <row r="50" spans="1:21" ht="13.5" thickTop="1">
      <c r="A50" s="11"/>
      <c r="B50" s="2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8"/>
    </row>
    <row r="51" spans="1:21">
      <c r="A51" s="9"/>
      <c r="B51" s="6" t="s">
        <v>101</v>
      </c>
      <c r="C51" s="301">
        <v>54.8</v>
      </c>
      <c r="D51" s="301">
        <v>20.6</v>
      </c>
      <c r="E51" s="301">
        <v>75.5</v>
      </c>
      <c r="F51" s="301"/>
      <c r="G51" s="301">
        <v>54.8</v>
      </c>
      <c r="H51" s="301">
        <v>27.5</v>
      </c>
      <c r="I51" s="301">
        <v>82.3</v>
      </c>
      <c r="J51" s="302"/>
      <c r="K51" s="301">
        <v>50.6</v>
      </c>
      <c r="L51" s="301">
        <v>26.3</v>
      </c>
      <c r="M51" s="301">
        <v>76.900000000000006</v>
      </c>
      <c r="N51" s="302"/>
      <c r="O51" s="301">
        <v>54.8</v>
      </c>
      <c r="P51" s="301">
        <v>24.7</v>
      </c>
      <c r="Q51" s="301">
        <v>79.5</v>
      </c>
      <c r="R51" s="302"/>
      <c r="S51" s="302">
        <v>215.1</v>
      </c>
      <c r="T51" s="302">
        <v>99.1</v>
      </c>
      <c r="U51" s="309">
        <v>314.2</v>
      </c>
    </row>
    <row r="52" spans="1:21">
      <c r="A52" s="201"/>
      <c r="B52" s="6" t="s">
        <v>126</v>
      </c>
      <c r="C52" s="301">
        <v>72.5</v>
      </c>
      <c r="D52" s="301">
        <v>0</v>
      </c>
      <c r="E52" s="301">
        <v>72.5</v>
      </c>
      <c r="F52" s="301"/>
      <c r="G52" s="301">
        <v>63.2</v>
      </c>
      <c r="H52" s="301">
        <v>0</v>
      </c>
      <c r="I52" s="301">
        <v>63.2</v>
      </c>
      <c r="J52" s="302"/>
      <c r="K52" s="301">
        <v>63.6</v>
      </c>
      <c r="L52" s="301">
        <v>0</v>
      </c>
      <c r="M52" s="301">
        <v>63.6</v>
      </c>
      <c r="N52" s="302"/>
      <c r="O52" s="301">
        <v>63.2</v>
      </c>
      <c r="P52" s="301">
        <v>0</v>
      </c>
      <c r="Q52" s="301">
        <v>63.2</v>
      </c>
      <c r="R52" s="302"/>
      <c r="S52" s="302">
        <v>262.5</v>
      </c>
      <c r="T52" s="302">
        <v>0</v>
      </c>
      <c r="U52" s="309">
        <v>262.5</v>
      </c>
    </row>
    <row r="53" spans="1:21">
      <c r="A53" s="9"/>
      <c r="B53" s="6" t="s">
        <v>102</v>
      </c>
      <c r="C53" s="314">
        <v>0</v>
      </c>
      <c r="D53" s="303">
        <v>5</v>
      </c>
      <c r="E53" s="303">
        <v>5</v>
      </c>
      <c r="F53" s="301"/>
      <c r="G53" s="303">
        <v>1.9</v>
      </c>
      <c r="H53" s="303">
        <v>12</v>
      </c>
      <c r="I53" s="303">
        <v>13.9</v>
      </c>
      <c r="J53" s="302"/>
      <c r="K53" s="303">
        <v>1.1000000000000001</v>
      </c>
      <c r="L53" s="303">
        <v>26.3</v>
      </c>
      <c r="M53" s="303">
        <v>27.4</v>
      </c>
      <c r="N53" s="302"/>
      <c r="O53" s="303">
        <v>2.7</v>
      </c>
      <c r="P53" s="303">
        <v>7.9</v>
      </c>
      <c r="Q53" s="303">
        <v>10.6</v>
      </c>
      <c r="R53" s="302"/>
      <c r="S53" s="314">
        <v>5.7</v>
      </c>
      <c r="T53" s="314">
        <v>51.2</v>
      </c>
      <c r="U53" s="315">
        <v>56.9</v>
      </c>
    </row>
    <row r="54" spans="1:21">
      <c r="A54" s="202" t="s">
        <v>105</v>
      </c>
      <c r="B54" s="4"/>
      <c r="C54" s="300">
        <v>127.3</v>
      </c>
      <c r="D54" s="300">
        <v>25.6</v>
      </c>
      <c r="E54" s="300">
        <v>153</v>
      </c>
      <c r="F54" s="302"/>
      <c r="G54" s="300">
        <v>119.9</v>
      </c>
      <c r="H54" s="300">
        <v>39.5</v>
      </c>
      <c r="I54" s="300">
        <v>159.4</v>
      </c>
      <c r="J54" s="302"/>
      <c r="K54" s="300">
        <v>115.4</v>
      </c>
      <c r="L54" s="300">
        <v>52.6</v>
      </c>
      <c r="M54" s="300">
        <v>168</v>
      </c>
      <c r="N54" s="302"/>
      <c r="O54" s="300">
        <v>120.7</v>
      </c>
      <c r="P54" s="300">
        <v>32.6</v>
      </c>
      <c r="Q54" s="300">
        <v>153.4</v>
      </c>
      <c r="R54" s="302"/>
      <c r="S54" s="300">
        <v>483.3</v>
      </c>
      <c r="T54" s="300">
        <v>150.4</v>
      </c>
      <c r="U54" s="308">
        <v>633.79999999999995</v>
      </c>
    </row>
    <row r="55" spans="1:21" ht="13.5" thickBot="1">
      <c r="A55" s="203"/>
      <c r="B55" s="204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310"/>
    </row>
    <row r="56" spans="1:21" ht="13.5" thickBot="1">
      <c r="A56" s="206" t="s">
        <v>106</v>
      </c>
      <c r="B56" s="207"/>
      <c r="C56" s="208">
        <v>3033.7</v>
      </c>
      <c r="D56" s="208">
        <v>2451.8000000000002</v>
      </c>
      <c r="E56" s="208">
        <v>5485.5</v>
      </c>
      <c r="F56" s="208"/>
      <c r="G56" s="208">
        <v>3261.7</v>
      </c>
      <c r="H56" s="208">
        <v>2486.8000000000002</v>
      </c>
      <c r="I56" s="208">
        <v>5748.7</v>
      </c>
      <c r="J56" s="208"/>
      <c r="K56" s="208">
        <v>3150.4</v>
      </c>
      <c r="L56" s="208">
        <v>2504.4</v>
      </c>
      <c r="M56" s="208">
        <v>5654.8</v>
      </c>
      <c r="N56" s="208"/>
      <c r="O56" s="208">
        <v>3419.7</v>
      </c>
      <c r="P56" s="208">
        <v>2767.3</v>
      </c>
      <c r="Q56" s="208">
        <v>6187</v>
      </c>
      <c r="R56" s="208"/>
      <c r="S56" s="208">
        <v>12865.6</v>
      </c>
      <c r="T56" s="208">
        <v>10210.4</v>
      </c>
      <c r="U56" s="311">
        <v>23076</v>
      </c>
    </row>
    <row r="57" spans="1:21">
      <c r="A57" s="32"/>
      <c r="B57" s="194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</row>
    <row r="58" spans="1:21">
      <c r="A58" s="377"/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</row>
    <row r="59" spans="1:21">
      <c r="A59" s="32"/>
      <c r="B59" s="194"/>
      <c r="C59" s="196"/>
      <c r="D59" s="196"/>
      <c r="E59" s="196"/>
      <c r="F59" s="195"/>
      <c r="G59" s="196"/>
      <c r="H59" s="196"/>
      <c r="I59" s="196"/>
      <c r="J59" s="195"/>
      <c r="K59" s="195"/>
      <c r="L59" s="195"/>
      <c r="M59" s="195"/>
      <c r="N59" s="195"/>
      <c r="O59" s="195"/>
      <c r="P59" s="195"/>
      <c r="Q59" s="195"/>
      <c r="R59" s="195"/>
      <c r="S59" s="196"/>
      <c r="T59" s="196"/>
      <c r="U59" s="196"/>
    </row>
    <row r="60" spans="1:21">
      <c r="A60" s="32"/>
      <c r="B60" s="194"/>
      <c r="C60" s="196"/>
      <c r="D60" s="196"/>
      <c r="E60" s="196"/>
      <c r="F60" s="195"/>
      <c r="G60" s="196"/>
      <c r="H60" s="196"/>
      <c r="I60" s="196"/>
      <c r="J60" s="195"/>
      <c r="K60" s="195"/>
      <c r="L60" s="195"/>
      <c r="M60" s="195"/>
      <c r="N60" s="195"/>
      <c r="O60" s="195"/>
      <c r="P60" s="195"/>
      <c r="Q60" s="195"/>
      <c r="R60" s="195"/>
      <c r="S60" s="196"/>
      <c r="T60" s="196"/>
      <c r="U60" s="196"/>
    </row>
    <row r="61" spans="1:21">
      <c r="A61" s="32"/>
      <c r="B61" s="194"/>
      <c r="C61" s="196"/>
      <c r="D61" s="196"/>
      <c r="E61" s="196"/>
      <c r="F61" s="195"/>
      <c r="G61" s="196"/>
      <c r="H61" s="196"/>
      <c r="I61" s="196"/>
      <c r="J61" s="195"/>
      <c r="K61" s="195"/>
      <c r="L61" s="195"/>
      <c r="M61" s="195"/>
      <c r="N61" s="195"/>
      <c r="O61" s="195"/>
      <c r="P61" s="195"/>
      <c r="Q61" s="195"/>
      <c r="R61" s="195"/>
      <c r="S61" s="196"/>
      <c r="T61" s="196"/>
      <c r="U61" s="196"/>
    </row>
    <row r="62" spans="1:21">
      <c r="A62" s="161"/>
      <c r="B62" s="161"/>
      <c r="C62" s="161"/>
      <c r="D62" s="161"/>
      <c r="E62" s="161"/>
      <c r="F62" s="161"/>
      <c r="G62" s="46"/>
      <c r="H62" s="46"/>
      <c r="I62" s="46"/>
      <c r="J62" s="161"/>
      <c r="K62" s="102"/>
      <c r="L62" s="103"/>
      <c r="M62" s="102"/>
      <c r="N62" s="161"/>
      <c r="O62" s="102"/>
      <c r="P62" s="103"/>
      <c r="Q62" s="102"/>
      <c r="R62" s="161"/>
      <c r="S62" s="46"/>
      <c r="T62" s="46"/>
      <c r="U62" s="46"/>
    </row>
    <row r="63" spans="1:21">
      <c r="A63" s="161"/>
      <c r="B63" s="161"/>
      <c r="C63" s="161"/>
      <c r="D63" s="161"/>
      <c r="E63" s="161"/>
      <c r="F63" s="161"/>
      <c r="G63" s="46"/>
      <c r="H63" s="46"/>
      <c r="I63" s="46"/>
      <c r="J63" s="161"/>
      <c r="K63" s="102"/>
      <c r="L63" s="103"/>
      <c r="M63" s="102"/>
      <c r="N63" s="161"/>
      <c r="O63" s="102"/>
      <c r="P63" s="103"/>
      <c r="Q63" s="102"/>
      <c r="R63" s="161"/>
      <c r="S63" s="46"/>
      <c r="T63" s="46"/>
      <c r="U63" s="46"/>
    </row>
    <row r="64" spans="1:21">
      <c r="A64" s="161"/>
      <c r="B64" s="161"/>
      <c r="C64" s="161"/>
      <c r="D64" s="161"/>
      <c r="E64" s="161"/>
      <c r="F64" s="161"/>
      <c r="G64" s="46"/>
      <c r="H64" s="46"/>
      <c r="I64" s="46"/>
      <c r="J64" s="161"/>
      <c r="K64" s="102"/>
      <c r="L64" s="103"/>
      <c r="M64" s="102"/>
      <c r="N64" s="161"/>
      <c r="O64" s="102"/>
      <c r="P64" s="103"/>
      <c r="Q64" s="102"/>
      <c r="R64" s="161"/>
      <c r="S64" s="46"/>
      <c r="T64" s="46"/>
      <c r="U64" s="46"/>
    </row>
    <row r="65" spans="1:21">
      <c r="A65" s="161"/>
      <c r="B65" s="161"/>
      <c r="C65" s="161"/>
      <c r="D65" s="161"/>
      <c r="E65" s="161"/>
      <c r="F65" s="161"/>
      <c r="G65" s="46"/>
      <c r="H65" s="46"/>
      <c r="I65" s="46"/>
      <c r="J65" s="161"/>
      <c r="K65" s="102"/>
      <c r="L65" s="103"/>
      <c r="M65" s="102"/>
      <c r="N65" s="161"/>
      <c r="O65" s="102"/>
      <c r="P65" s="103"/>
      <c r="Q65" s="102"/>
      <c r="R65" s="161"/>
      <c r="S65" s="46"/>
      <c r="T65" s="46"/>
      <c r="U65" s="46"/>
    </row>
    <row r="66" spans="1:21">
      <c r="A66" s="161"/>
      <c r="B66" s="161"/>
      <c r="C66" s="161"/>
      <c r="D66" s="161"/>
      <c r="E66" s="161"/>
      <c r="F66" s="161"/>
      <c r="G66" s="46"/>
      <c r="H66" s="46"/>
      <c r="I66" s="46"/>
      <c r="J66" s="161"/>
      <c r="K66" s="102"/>
      <c r="L66" s="103"/>
      <c r="M66" s="102"/>
      <c r="N66" s="161"/>
      <c r="O66" s="102"/>
      <c r="P66" s="103"/>
      <c r="Q66" s="102"/>
      <c r="R66" s="161"/>
      <c r="S66" s="46"/>
      <c r="T66" s="46"/>
      <c r="U66" s="46"/>
    </row>
    <row r="67" spans="1:21">
      <c r="A67" s="161"/>
      <c r="B67" s="161"/>
      <c r="C67" s="161"/>
      <c r="D67" s="161"/>
      <c r="E67" s="161"/>
      <c r="F67" s="161"/>
      <c r="G67" s="46"/>
      <c r="H67" s="46"/>
      <c r="I67" s="46"/>
      <c r="J67" s="161"/>
      <c r="K67" s="102"/>
      <c r="L67" s="103"/>
      <c r="M67" s="102"/>
      <c r="N67" s="161"/>
      <c r="O67" s="102"/>
      <c r="P67" s="103"/>
      <c r="Q67" s="102"/>
      <c r="R67" s="161"/>
      <c r="S67" s="46"/>
      <c r="T67" s="46"/>
      <c r="U67" s="46"/>
    </row>
    <row r="68" spans="1:21">
      <c r="A68" s="161"/>
      <c r="B68" s="161"/>
      <c r="C68" s="161"/>
      <c r="D68" s="161"/>
      <c r="E68" s="161"/>
      <c r="F68" s="161"/>
      <c r="G68" s="46"/>
      <c r="H68" s="46"/>
      <c r="I68" s="46"/>
      <c r="J68" s="161"/>
      <c r="K68" s="102"/>
      <c r="L68" s="103"/>
      <c r="M68" s="102"/>
      <c r="N68" s="161"/>
      <c r="O68" s="102"/>
      <c r="P68" s="103"/>
      <c r="Q68" s="102"/>
      <c r="R68" s="161"/>
      <c r="S68" s="46"/>
      <c r="T68" s="46"/>
      <c r="U68" s="46"/>
    </row>
    <row r="69" spans="1:21">
      <c r="A69" s="161"/>
      <c r="B69" s="161"/>
      <c r="C69" s="161"/>
      <c r="D69" s="161"/>
      <c r="E69" s="161"/>
      <c r="F69" s="161"/>
      <c r="G69" s="46"/>
      <c r="H69" s="46"/>
      <c r="I69" s="46"/>
      <c r="J69" s="161"/>
      <c r="K69" s="102"/>
      <c r="L69" s="103"/>
      <c r="M69" s="102"/>
      <c r="N69" s="161"/>
      <c r="O69" s="102"/>
      <c r="P69" s="103"/>
      <c r="Q69" s="102"/>
      <c r="R69" s="161"/>
      <c r="S69" s="46"/>
      <c r="T69" s="46"/>
      <c r="U69" s="46"/>
    </row>
    <row r="70" spans="1:21">
      <c r="A70" s="161"/>
      <c r="B70" s="161"/>
      <c r="C70" s="161"/>
      <c r="D70" s="161"/>
      <c r="E70" s="161"/>
      <c r="F70" s="161"/>
      <c r="G70" s="46"/>
      <c r="H70" s="46"/>
      <c r="I70" s="46"/>
      <c r="J70" s="161"/>
      <c r="K70" s="102"/>
      <c r="L70" s="103"/>
      <c r="M70" s="102"/>
      <c r="N70" s="161"/>
      <c r="O70" s="102"/>
      <c r="P70" s="103"/>
      <c r="Q70" s="102"/>
      <c r="R70" s="161"/>
      <c r="S70" s="46"/>
      <c r="T70" s="46"/>
      <c r="U70" s="46"/>
    </row>
    <row r="71" spans="1:21">
      <c r="A71" s="161"/>
      <c r="B71" s="161"/>
      <c r="C71" s="161"/>
      <c r="D71" s="161"/>
      <c r="E71" s="161"/>
      <c r="F71" s="161"/>
      <c r="G71" s="46"/>
      <c r="H71" s="46"/>
      <c r="I71" s="46"/>
      <c r="J71" s="161"/>
      <c r="K71" s="102"/>
      <c r="L71" s="103"/>
      <c r="M71" s="102"/>
      <c r="N71" s="161"/>
      <c r="O71" s="102"/>
      <c r="P71" s="103"/>
      <c r="Q71" s="102"/>
      <c r="R71" s="161"/>
      <c r="S71" s="46"/>
      <c r="T71" s="46"/>
      <c r="U71" s="46"/>
    </row>
    <row r="72" spans="1:21">
      <c r="A72" s="161"/>
      <c r="B72" s="161"/>
      <c r="C72" s="161"/>
      <c r="D72" s="161"/>
      <c r="E72" s="161"/>
      <c r="F72" s="161"/>
      <c r="G72" s="46"/>
      <c r="H72" s="46"/>
      <c r="I72" s="46"/>
      <c r="J72" s="161"/>
      <c r="K72" s="102"/>
      <c r="L72" s="103"/>
      <c r="M72" s="102"/>
      <c r="N72" s="161"/>
      <c r="O72" s="102"/>
      <c r="P72" s="103"/>
      <c r="Q72" s="102"/>
      <c r="R72" s="161"/>
      <c r="S72" s="46"/>
      <c r="T72" s="46"/>
      <c r="U72" s="46"/>
    </row>
    <row r="73" spans="1:21">
      <c r="A73" s="161"/>
      <c r="B73" s="161"/>
      <c r="C73" s="161"/>
      <c r="D73" s="161"/>
      <c r="E73" s="161"/>
      <c r="F73" s="161"/>
      <c r="G73" s="46"/>
      <c r="H73" s="46"/>
      <c r="I73" s="46"/>
      <c r="J73" s="161"/>
      <c r="K73" s="102"/>
      <c r="L73" s="103"/>
      <c r="M73" s="102"/>
      <c r="N73" s="161"/>
      <c r="O73" s="102"/>
      <c r="P73" s="103"/>
      <c r="Q73" s="102"/>
      <c r="R73" s="161"/>
      <c r="S73" s="46"/>
      <c r="T73" s="46"/>
      <c r="U73" s="46"/>
    </row>
  </sheetData>
  <sheetProtection password="CC86" sheet="1" objects="1" scenarios="1" formatCells="0" formatColumns="0" formatRows="0" sort="0" autoFilter="0"/>
  <mergeCells count="1">
    <mergeCell ref="A58:U58"/>
  </mergeCells>
  <pageMargins left="0.48" right="0.36" top="0.81" bottom="0.41" header="0.3" footer="0.3"/>
  <pageSetup scale="67" orientation="landscape" r:id="rId1"/>
  <headerFooter>
    <oddHeader>&amp;L&amp;"Arial,Bold"&amp;8Investor Relations
Philip Johnson (317)655-6874
Ronika Pletcher (317)651-4808
Ilissa Rassner (317)651-2965&amp;C&amp;"Arial,Bold"&amp;12Eli Lilly and Company
Product Revenue Report
2010&amp;R&amp;"Arial,Bold"&amp;12LLY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zoomScale="70" zoomScaleNormal="70" workbookViewId="0">
      <selection sqref="A1:XFD1048576"/>
    </sheetView>
  </sheetViews>
  <sheetFormatPr defaultRowHeight="12.75"/>
  <cols>
    <col min="1" max="1" width="9.140625" style="1"/>
    <col min="2" max="2" width="39.710937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131</v>
      </c>
      <c r="B2" s="187"/>
      <c r="C2" s="161"/>
      <c r="D2" s="161"/>
      <c r="E2" s="161"/>
      <c r="F2" s="161"/>
      <c r="G2" s="46"/>
      <c r="H2" s="46"/>
      <c r="I2" s="46"/>
      <c r="J2" s="24"/>
      <c r="K2" s="102"/>
      <c r="L2" s="103"/>
      <c r="M2" s="102"/>
      <c r="N2" s="161"/>
      <c r="O2" s="102"/>
      <c r="P2" s="103"/>
      <c r="Q2" s="102"/>
      <c r="R2" s="161"/>
      <c r="S2" s="46"/>
      <c r="T2" s="46"/>
      <c r="U2" s="46"/>
    </row>
    <row r="3" spans="1:21">
      <c r="A3" s="104"/>
      <c r="B3" s="25"/>
      <c r="C3" s="25" t="s">
        <v>18</v>
      </c>
      <c r="D3" s="25" t="s">
        <v>18</v>
      </c>
      <c r="E3" s="25" t="s">
        <v>18</v>
      </c>
      <c r="F3" s="25"/>
      <c r="G3" s="188" t="s">
        <v>1</v>
      </c>
      <c r="H3" s="188" t="s">
        <v>1</v>
      </c>
      <c r="I3" s="188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188">
        <v>2011</v>
      </c>
      <c r="T3" s="188">
        <v>2011</v>
      </c>
      <c r="U3" s="188">
        <v>2011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108" t="s">
        <v>20</v>
      </c>
      <c r="H4" s="108" t="s">
        <v>21</v>
      </c>
      <c r="I4" s="108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108" t="s">
        <v>20</v>
      </c>
      <c r="T4" s="108" t="s">
        <v>21</v>
      </c>
      <c r="U4" s="108" t="s">
        <v>22</v>
      </c>
    </row>
    <row r="5" spans="1:21" s="3" customForma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264"/>
      <c r="L5" s="265"/>
      <c r="M5" s="264"/>
      <c r="N5" s="108"/>
      <c r="O5" s="264"/>
      <c r="P5" s="265"/>
      <c r="Q5" s="264"/>
      <c r="R5" s="108"/>
      <c r="S5" s="108"/>
      <c r="T5" s="108"/>
      <c r="U5" s="108"/>
    </row>
    <row r="6" spans="1:21" s="3" customFormat="1">
      <c r="A6" s="46"/>
      <c r="B6" s="191" t="s">
        <v>64</v>
      </c>
      <c r="C6" s="281">
        <v>2.3313162374358376E-2</v>
      </c>
      <c r="D6" s="281">
        <v>8.4399881912066252E-2</v>
      </c>
      <c r="E6" s="281">
        <v>5.5064794214175129E-2</v>
      </c>
      <c r="F6" s="45"/>
      <c r="G6" s="281">
        <v>0.11433824008493018</v>
      </c>
      <c r="H6" s="281">
        <v>0.11585963300971948</v>
      </c>
      <c r="I6" s="281">
        <v>0.11509082132816774</v>
      </c>
      <c r="J6" s="45"/>
      <c r="K6" s="281">
        <v>-6.8396235157204166E-2</v>
      </c>
      <c r="L6" s="281">
        <v>1.7902682756682706E-2</v>
      </c>
      <c r="M6" s="281">
        <v>-2.5118576380970387E-2</v>
      </c>
      <c r="N6" s="45"/>
      <c r="O6" s="281"/>
      <c r="P6" s="281"/>
      <c r="Q6" s="281"/>
      <c r="R6" s="45"/>
      <c r="S6" s="281">
        <v>2.4762963806873626E-2</v>
      </c>
      <c r="T6" s="281">
        <v>7.3250086250525301E-2</v>
      </c>
      <c r="U6" s="281">
        <v>4.9257416790340298E-2</v>
      </c>
    </row>
    <row r="7" spans="1:21" s="3" customFormat="1">
      <c r="A7" s="46"/>
      <c r="B7" s="191" t="s">
        <v>67</v>
      </c>
      <c r="C7" s="281">
        <v>6.2270460017528895E-2</v>
      </c>
      <c r="D7" s="281">
        <v>0.42634971315432418</v>
      </c>
      <c r="E7" s="281">
        <v>0.13143398669247308</v>
      </c>
      <c r="F7" s="45"/>
      <c r="G7" s="281">
        <v>7.1394520580545531E-2</v>
      </c>
      <c r="H7" s="281">
        <v>0.53301143055725464</v>
      </c>
      <c r="I7" s="281">
        <v>0.15640444189942432</v>
      </c>
      <c r="J7" s="45"/>
      <c r="K7" s="281">
        <v>0.25845061514506712</v>
      </c>
      <c r="L7" s="281">
        <v>0.59126000898841424</v>
      </c>
      <c r="M7" s="281">
        <v>0.32568269380178949</v>
      </c>
      <c r="N7" s="45"/>
      <c r="O7" s="281"/>
      <c r="P7" s="281"/>
      <c r="Q7" s="281"/>
      <c r="R7" s="45"/>
      <c r="S7" s="281">
        <v>0.12853821171685631</v>
      </c>
      <c r="T7" s="281">
        <v>0.51872480980652558</v>
      </c>
      <c r="U7" s="281">
        <v>0.20339651041562259</v>
      </c>
    </row>
    <row r="8" spans="1:21" s="3" customFormat="1">
      <c r="A8" s="46"/>
      <c r="B8" s="191" t="s">
        <v>56</v>
      </c>
      <c r="C8" s="281">
        <v>-0.15882557848370815</v>
      </c>
      <c r="D8" s="281">
        <v>0.19743732402229786</v>
      </c>
      <c r="E8" s="281">
        <v>-5.2944192919847137E-2</v>
      </c>
      <c r="F8" s="45"/>
      <c r="G8" s="281">
        <v>-2.3236155868589663E-2</v>
      </c>
      <c r="H8" s="281">
        <v>0.27761968904145679</v>
      </c>
      <c r="I8" s="281">
        <v>7.2271614032379167E-2</v>
      </c>
      <c r="J8" s="38"/>
      <c r="K8" s="281">
        <v>0.13233492889262827</v>
      </c>
      <c r="L8" s="281">
        <v>0.32833761262359412</v>
      </c>
      <c r="M8" s="281">
        <v>0.19791797035875205</v>
      </c>
      <c r="N8" s="38"/>
      <c r="O8" s="281"/>
      <c r="P8" s="281"/>
      <c r="Q8" s="281"/>
      <c r="R8" s="38"/>
      <c r="S8" s="281">
        <v>-2.5721695550567514E-2</v>
      </c>
      <c r="T8" s="281">
        <v>0.26769851480519474</v>
      </c>
      <c r="U8" s="281">
        <v>6.6887450856298714E-2</v>
      </c>
    </row>
    <row r="9" spans="1:21" s="3" customFormat="1">
      <c r="A9" s="46"/>
      <c r="B9" s="191" t="s">
        <v>58</v>
      </c>
      <c r="C9" s="281">
        <v>-0.21346792876815696</v>
      </c>
      <c r="D9" s="281">
        <v>-6.909218597791919E-2</v>
      </c>
      <c r="E9" s="281">
        <v>-0.14152521572139309</v>
      </c>
      <c r="F9" s="45"/>
      <c r="G9" s="281">
        <v>-0.15843121296882079</v>
      </c>
      <c r="H9" s="281">
        <v>5.213632298607699E-2</v>
      </c>
      <c r="I9" s="281">
        <v>-4.7728304923959436E-2</v>
      </c>
      <c r="J9" s="38"/>
      <c r="K9" s="281">
        <v>-4.7991768138627558E-2</v>
      </c>
      <c r="L9" s="281">
        <v>9.7379877176299229E-2</v>
      </c>
      <c r="M9" s="281">
        <v>2.6424914822319841E-2</v>
      </c>
      <c r="N9" s="38"/>
      <c r="O9" s="281"/>
      <c r="P9" s="281"/>
      <c r="Q9" s="281"/>
      <c r="R9" s="38"/>
      <c r="S9" s="281">
        <v>-0.14235178146394961</v>
      </c>
      <c r="T9" s="281">
        <v>2.634177586809899E-2</v>
      </c>
      <c r="U9" s="281">
        <v>-5.5991573174456494E-2</v>
      </c>
    </row>
    <row r="10" spans="1:21" s="3" customFormat="1">
      <c r="A10" s="46"/>
      <c r="B10" s="191" t="s">
        <v>63</v>
      </c>
      <c r="C10" s="281">
        <v>0.18404956117927926</v>
      </c>
      <c r="D10" s="281">
        <v>-0.14225958577569936</v>
      </c>
      <c r="E10" s="281">
        <v>0.16573012653046798</v>
      </c>
      <c r="F10" s="45"/>
      <c r="G10" s="281">
        <v>2.9146399156749956E-3</v>
      </c>
      <c r="H10" s="281">
        <v>0.68868873481217352</v>
      </c>
      <c r="I10" s="281">
        <v>2.8587193256222634E-2</v>
      </c>
      <c r="J10" s="38"/>
      <c r="K10" s="281">
        <v>7.2446821294087152E-2</v>
      </c>
      <c r="L10" s="281">
        <v>4.0639647690311691E-2</v>
      </c>
      <c r="M10" s="281">
        <v>7.052840639672607E-2</v>
      </c>
      <c r="N10" s="38"/>
      <c r="O10" s="281"/>
      <c r="P10" s="281"/>
      <c r="Q10" s="281"/>
      <c r="R10" s="38"/>
      <c r="S10" s="281">
        <v>7.5744052306139079E-2</v>
      </c>
      <c r="T10" s="281">
        <v>0.1682275220484058</v>
      </c>
      <c r="U10" s="281">
        <v>8.0412617251888557E-2</v>
      </c>
    </row>
    <row r="11" spans="1:21" s="3" customFormat="1">
      <c r="A11" s="46"/>
      <c r="B11" s="191" t="s">
        <v>34</v>
      </c>
      <c r="C11" s="281" t="s">
        <v>144</v>
      </c>
      <c r="D11" s="281">
        <v>9.6608494707694517E-2</v>
      </c>
      <c r="E11" s="281">
        <v>9.6608494707694476E-2</v>
      </c>
      <c r="F11" s="45"/>
      <c r="G11" s="281" t="s">
        <v>144</v>
      </c>
      <c r="H11" s="281">
        <v>2.419272130274891E-2</v>
      </c>
      <c r="I11" s="281">
        <v>2.4192721302748819E-2</v>
      </c>
      <c r="J11" s="38"/>
      <c r="K11" s="281" t="s">
        <v>144</v>
      </c>
      <c r="L11" s="281">
        <v>5.8445859783801096E-2</v>
      </c>
      <c r="M11" s="281">
        <v>5.8445859783801214E-2</v>
      </c>
      <c r="N11" s="38"/>
      <c r="O11" s="281"/>
      <c r="P11" s="281"/>
      <c r="Q11" s="281"/>
      <c r="R11" s="38"/>
      <c r="S11" s="281" t="s">
        <v>144</v>
      </c>
      <c r="T11" s="281">
        <v>5.8933782814019474E-2</v>
      </c>
      <c r="U11" s="281">
        <v>5.893378281401946E-2</v>
      </c>
    </row>
    <row r="12" spans="1:21" s="3" customFormat="1">
      <c r="A12" s="46" t="s">
        <v>35</v>
      </c>
      <c r="B12" s="192"/>
      <c r="C12" s="275">
        <v>2.5306571553558647E-2</v>
      </c>
      <c r="D12" s="275">
        <v>0.14564575516229913</v>
      </c>
      <c r="E12" s="275">
        <v>7.1793490100174759E-2</v>
      </c>
      <c r="F12" s="45"/>
      <c r="G12" s="275">
        <v>7.8719612273758524E-2</v>
      </c>
      <c r="H12" s="275">
        <v>0.19804648974368974</v>
      </c>
      <c r="I12" s="275">
        <v>0.12276543468613625</v>
      </c>
      <c r="J12" s="190"/>
      <c r="K12" s="275">
        <v>9.9166669774517505E-2</v>
      </c>
      <c r="L12" s="275">
        <v>0.14596848932507103</v>
      </c>
      <c r="M12" s="275">
        <v>0.11707799299267209</v>
      </c>
      <c r="N12" s="190"/>
      <c r="O12" s="275"/>
      <c r="P12" s="275"/>
      <c r="Q12" s="275"/>
      <c r="R12" s="190"/>
      <c r="S12" s="275">
        <v>6.8008525584058718E-2</v>
      </c>
      <c r="T12" s="275">
        <v>0.16339169997558484</v>
      </c>
      <c r="U12" s="275">
        <v>0.10417659021422163</v>
      </c>
    </row>
    <row r="13" spans="1:21" s="3" customFormat="1">
      <c r="A13" s="108"/>
      <c r="B13" s="108"/>
      <c r="C13" s="335"/>
      <c r="D13" s="335"/>
      <c r="E13" s="335"/>
      <c r="F13" s="111"/>
      <c r="G13" s="281"/>
      <c r="H13" s="281"/>
      <c r="I13" s="281"/>
      <c r="J13" s="111"/>
      <c r="K13" s="281"/>
      <c r="L13" s="281"/>
      <c r="M13" s="281"/>
      <c r="N13" s="111"/>
      <c r="O13" s="335"/>
      <c r="P13" s="335"/>
      <c r="Q13" s="335"/>
      <c r="R13" s="111"/>
      <c r="S13" s="281"/>
      <c r="T13" s="281"/>
      <c r="U13" s="281"/>
    </row>
    <row r="14" spans="1:21" s="3" customFormat="1">
      <c r="A14" s="46"/>
      <c r="B14" s="191" t="s">
        <v>32</v>
      </c>
      <c r="C14" s="281">
        <v>-1.9480341624503895E-2</v>
      </c>
      <c r="D14" s="281">
        <v>0.12723245893801899</v>
      </c>
      <c r="E14" s="281">
        <v>3.7460534850700451E-2</v>
      </c>
      <c r="F14" s="45"/>
      <c r="G14" s="281">
        <v>0.13991874955727313</v>
      </c>
      <c r="H14" s="281">
        <v>0.19695291752161576</v>
      </c>
      <c r="I14" s="281">
        <v>0.16308445561377899</v>
      </c>
      <c r="J14" s="45"/>
      <c r="K14" s="281">
        <v>0.19592617431567932</v>
      </c>
      <c r="L14" s="281">
        <v>0.20778357825929661</v>
      </c>
      <c r="M14" s="281">
        <v>0.2008491853563652</v>
      </c>
      <c r="N14" s="45"/>
      <c r="O14" s="281"/>
      <c r="P14" s="281"/>
      <c r="Q14" s="281"/>
      <c r="R14" s="45"/>
      <c r="S14" s="281">
        <v>0.10295144036857014</v>
      </c>
      <c r="T14" s="281">
        <v>0.17802503632307021</v>
      </c>
      <c r="U14" s="281">
        <v>0.1332100964964385</v>
      </c>
    </row>
    <row r="15" spans="1:21" s="3" customFormat="1">
      <c r="A15" s="46"/>
      <c r="B15" s="191" t="s">
        <v>31</v>
      </c>
      <c r="C15" s="281">
        <v>0.13070370840604881</v>
      </c>
      <c r="D15" s="281">
        <v>0.11945068832001339</v>
      </c>
      <c r="E15" s="281">
        <v>0.12444872179549275</v>
      </c>
      <c r="F15" s="45"/>
      <c r="G15" s="281">
        <v>0.26666719847693343</v>
      </c>
      <c r="H15" s="281">
        <v>0.10570279800969894</v>
      </c>
      <c r="I15" s="281">
        <v>0.17565734284800116</v>
      </c>
      <c r="J15" s="45"/>
      <c r="K15" s="281">
        <v>0.18089967074984148</v>
      </c>
      <c r="L15" s="281">
        <v>1.0753762535715392E-2</v>
      </c>
      <c r="M15" s="281">
        <v>8.4644256554562591E-2</v>
      </c>
      <c r="N15" s="45"/>
      <c r="O15" s="281"/>
      <c r="P15" s="281"/>
      <c r="Q15" s="281"/>
      <c r="R15" s="45"/>
      <c r="S15" s="281">
        <v>0.19271171411375274</v>
      </c>
      <c r="T15" s="281">
        <v>7.6931301238028757E-2</v>
      </c>
      <c r="U15" s="281">
        <v>0.12759220401336446</v>
      </c>
    </row>
    <row r="16" spans="1:21" s="3" customFormat="1">
      <c r="A16" s="46"/>
      <c r="B16" s="191" t="s">
        <v>33</v>
      </c>
      <c r="C16" s="281">
        <v>0.10021800505701339</v>
      </c>
      <c r="D16" s="281">
        <v>0.10400713215136867</v>
      </c>
      <c r="E16" s="281">
        <v>0.10152462004668716</v>
      </c>
      <c r="F16" s="45"/>
      <c r="G16" s="281">
        <v>-6.2413137901487538E-3</v>
      </c>
      <c r="H16" s="281">
        <v>6.0867392928472021E-2</v>
      </c>
      <c r="I16" s="281">
        <v>1.5462565132652409E-2</v>
      </c>
      <c r="J16" s="45"/>
      <c r="K16" s="281">
        <v>6.2994789229417439E-2</v>
      </c>
      <c r="L16" s="281">
        <v>3.1161932625135738E-2</v>
      </c>
      <c r="M16" s="281">
        <v>5.1784572764659413E-2</v>
      </c>
      <c r="N16" s="45"/>
      <c r="O16" s="281"/>
      <c r="P16" s="281"/>
      <c r="Q16" s="281"/>
      <c r="R16" s="45"/>
      <c r="S16" s="281">
        <v>5.0472963175487537E-2</v>
      </c>
      <c r="T16" s="281">
        <v>6.4390150700224219E-2</v>
      </c>
      <c r="U16" s="281">
        <v>5.5204547721214484E-2</v>
      </c>
    </row>
    <row r="17" spans="1:21" s="3" customFormat="1">
      <c r="A17" s="46"/>
      <c r="B17" s="191" t="s">
        <v>55</v>
      </c>
      <c r="C17" s="281">
        <v>-4.4169676258607071E-2</v>
      </c>
      <c r="D17" s="281">
        <v>0.34461318406080393</v>
      </c>
      <c r="E17" s="281">
        <v>0.11098410132900749</v>
      </c>
      <c r="F17" s="45"/>
      <c r="G17" s="281">
        <v>-0.1615028204485921</v>
      </c>
      <c r="H17" s="281">
        <v>0.54519699717458958</v>
      </c>
      <c r="I17" s="281">
        <v>0.10202592059945624</v>
      </c>
      <c r="J17" s="45"/>
      <c r="K17" s="281">
        <v>-6.9726815975975298E-2</v>
      </c>
      <c r="L17" s="281">
        <v>0.60268876530483306</v>
      </c>
      <c r="M17" s="281">
        <v>0.20310838260114705</v>
      </c>
      <c r="N17" s="45"/>
      <c r="O17" s="281"/>
      <c r="P17" s="281"/>
      <c r="Q17" s="281"/>
      <c r="R17" s="45"/>
      <c r="S17" s="281">
        <v>-9.4455983526314666E-2</v>
      </c>
      <c r="T17" s="281">
        <v>0.49912884470019525</v>
      </c>
      <c r="U17" s="281">
        <v>0.13834734361066753</v>
      </c>
    </row>
    <row r="18" spans="1:21" s="3" customFormat="1">
      <c r="A18" s="46"/>
      <c r="B18" s="191" t="s">
        <v>30</v>
      </c>
      <c r="C18" s="281">
        <v>0.28102868304543083</v>
      </c>
      <c r="D18" s="281">
        <v>-3.4827853987869301E-3</v>
      </c>
      <c r="E18" s="281">
        <v>0.1095103242588519</v>
      </c>
      <c r="F18" s="45"/>
      <c r="G18" s="281">
        <v>9.2782179816931539E-3</v>
      </c>
      <c r="H18" s="281">
        <v>4.6215834681259359E-2</v>
      </c>
      <c r="I18" s="281">
        <v>3.0355960819350533E-2</v>
      </c>
      <c r="J18" s="45"/>
      <c r="K18" s="281">
        <v>-5.3123119475003769E-2</v>
      </c>
      <c r="L18" s="281">
        <v>7.1258105197413102E-2</v>
      </c>
      <c r="M18" s="281">
        <v>1.8216143221483263E-2</v>
      </c>
      <c r="N18" s="45"/>
      <c r="O18" s="281"/>
      <c r="P18" s="281"/>
      <c r="Q18" s="281"/>
      <c r="R18" s="45"/>
      <c r="S18" s="281">
        <v>7.2995841525388155E-2</v>
      </c>
      <c r="T18" s="281">
        <v>3.7425579182761702E-2</v>
      </c>
      <c r="U18" s="281">
        <v>5.228954962864539E-2</v>
      </c>
    </row>
    <row r="19" spans="1:21" s="3" customFormat="1">
      <c r="A19" s="46"/>
      <c r="B19" s="191" t="s">
        <v>62</v>
      </c>
      <c r="C19" s="281" t="s">
        <v>144</v>
      </c>
      <c r="D19" s="281">
        <v>0.33968352738912194</v>
      </c>
      <c r="E19" s="281">
        <v>0.339683527389122</v>
      </c>
      <c r="F19" s="45"/>
      <c r="G19" s="281" t="s">
        <v>144</v>
      </c>
      <c r="H19" s="281">
        <v>3.8068333015048063E-2</v>
      </c>
      <c r="I19" s="281">
        <v>3.8068333015048007E-2</v>
      </c>
      <c r="J19" s="45"/>
      <c r="K19" s="281" t="s">
        <v>144</v>
      </c>
      <c r="L19" s="281">
        <v>-0.1172291557522417</v>
      </c>
      <c r="M19" s="281">
        <v>-0.1172291557522417</v>
      </c>
      <c r="N19" s="45"/>
      <c r="O19" s="281"/>
      <c r="P19" s="281"/>
      <c r="Q19" s="281"/>
      <c r="R19" s="45"/>
      <c r="S19" s="281" t="s">
        <v>144</v>
      </c>
      <c r="T19" s="281">
        <v>8.0472882037324917E-2</v>
      </c>
      <c r="U19" s="281">
        <v>8.0472882037324917E-2</v>
      </c>
    </row>
    <row r="20" spans="1:21" s="3" customFormat="1">
      <c r="A20" s="46"/>
      <c r="B20" s="191" t="s">
        <v>138</v>
      </c>
      <c r="C20" s="281">
        <v>-0.3287291061540295</v>
      </c>
      <c r="D20" s="281">
        <v>-2.1959206472460118E-2</v>
      </c>
      <c r="E20" s="281">
        <v>-5.7507894794085593E-2</v>
      </c>
      <c r="F20" s="45"/>
      <c r="G20" s="281">
        <v>-0.54831807814150302</v>
      </c>
      <c r="H20" s="281">
        <v>0.10777437129212569</v>
      </c>
      <c r="I20" s="281">
        <v>2.2901145475797708E-2</v>
      </c>
      <c r="J20" s="45"/>
      <c r="K20" s="281">
        <v>0.34001820564656066</v>
      </c>
      <c r="L20" s="281">
        <v>0.15515636474824546</v>
      </c>
      <c r="M20" s="281">
        <v>0.1677630528532322</v>
      </c>
      <c r="N20" s="45"/>
      <c r="O20" s="281"/>
      <c r="P20" s="281"/>
      <c r="Q20" s="281"/>
      <c r="R20" s="45"/>
      <c r="S20" s="281">
        <v>-0.28832339024417014</v>
      </c>
      <c r="T20" s="281">
        <v>7.9066054984206796E-2</v>
      </c>
      <c r="U20" s="281">
        <v>4.0202749176549833E-2</v>
      </c>
    </row>
    <row r="21" spans="1:21" s="3" customFormat="1">
      <c r="A21" s="46"/>
      <c r="B21" s="191" t="s">
        <v>154</v>
      </c>
      <c r="C21" s="281" t="s">
        <v>144</v>
      </c>
      <c r="D21" s="281" t="s">
        <v>144</v>
      </c>
      <c r="E21" s="281" t="s">
        <v>144</v>
      </c>
      <c r="F21" s="45"/>
      <c r="G21" s="281" t="s">
        <v>144</v>
      </c>
      <c r="H21" s="281" t="s">
        <v>144</v>
      </c>
      <c r="I21" s="281" t="s">
        <v>144</v>
      </c>
      <c r="J21" s="45"/>
      <c r="K21" s="281" t="s">
        <v>144</v>
      </c>
      <c r="L21" s="281" t="s">
        <v>144</v>
      </c>
      <c r="M21" s="281" t="s">
        <v>144</v>
      </c>
      <c r="N21" s="45"/>
      <c r="O21" s="281"/>
      <c r="P21" s="281"/>
      <c r="Q21" s="281"/>
      <c r="R21" s="45"/>
      <c r="S21" s="281" t="s">
        <v>144</v>
      </c>
      <c r="T21" s="281" t="s">
        <v>144</v>
      </c>
      <c r="U21" s="281" t="s">
        <v>144</v>
      </c>
    </row>
    <row r="22" spans="1:21" s="3" customFormat="1">
      <c r="A22" s="46"/>
      <c r="B22" s="191" t="s">
        <v>150</v>
      </c>
      <c r="C22" s="281" t="s">
        <v>144</v>
      </c>
      <c r="D22" s="281" t="s">
        <v>144</v>
      </c>
      <c r="E22" s="281" t="s">
        <v>144</v>
      </c>
      <c r="F22" s="45"/>
      <c r="G22" s="281" t="s">
        <v>144</v>
      </c>
      <c r="H22" s="281" t="s">
        <v>144</v>
      </c>
      <c r="I22" s="281" t="s">
        <v>144</v>
      </c>
      <c r="J22" s="45"/>
      <c r="K22" s="281" t="s">
        <v>144</v>
      </c>
      <c r="L22" s="281" t="s">
        <v>144</v>
      </c>
      <c r="M22" s="281" t="s">
        <v>144</v>
      </c>
      <c r="N22" s="45"/>
      <c r="O22" s="281"/>
      <c r="P22" s="281"/>
      <c r="Q22" s="281"/>
      <c r="R22" s="45"/>
      <c r="S22" s="281" t="s">
        <v>144</v>
      </c>
      <c r="T22" s="281" t="s">
        <v>144</v>
      </c>
      <c r="U22" s="281" t="s">
        <v>144</v>
      </c>
    </row>
    <row r="23" spans="1:21" s="3" customFormat="1">
      <c r="A23" s="46"/>
      <c r="B23" s="191" t="s">
        <v>140</v>
      </c>
      <c r="C23" s="281">
        <v>0.15531126724526575</v>
      </c>
      <c r="D23" s="281">
        <v>9.1418723134200894E-2</v>
      </c>
      <c r="E23" s="281">
        <v>0.14456970557730994</v>
      </c>
      <c r="F23" s="45"/>
      <c r="G23" s="281">
        <v>5.1016106776065072E-2</v>
      </c>
      <c r="H23" s="281">
        <v>-9.9006271310264557E-3</v>
      </c>
      <c r="I23" s="281">
        <v>4.0501569638203123E-2</v>
      </c>
      <c r="J23" s="38"/>
      <c r="K23" s="281">
        <v>-7.520155337318718E-2</v>
      </c>
      <c r="L23" s="281">
        <v>-0.15039073436860723</v>
      </c>
      <c r="M23" s="281">
        <v>-8.5457269150982812E-2</v>
      </c>
      <c r="N23" s="38"/>
      <c r="O23" s="281"/>
      <c r="P23" s="281"/>
      <c r="Q23" s="281"/>
      <c r="R23" s="38"/>
      <c r="S23" s="281">
        <v>2.7057026394477547E-3</v>
      </c>
      <c r="T23" s="281">
        <v>-3.7935869410834863E-2</v>
      </c>
      <c r="U23" s="281">
        <v>-3.5930975366618443E-3</v>
      </c>
    </row>
    <row r="24" spans="1:21" s="3" customFormat="1">
      <c r="A24" s="46" t="s">
        <v>65</v>
      </c>
      <c r="B24" s="192"/>
      <c r="C24" s="275">
        <v>4.1715375307297652E-2</v>
      </c>
      <c r="D24" s="275">
        <v>0.14095801613705122</v>
      </c>
      <c r="E24" s="275">
        <v>8.7267406996719116E-2</v>
      </c>
      <c r="F24" s="45"/>
      <c r="G24" s="275">
        <v>6.4189414212401846E-2</v>
      </c>
      <c r="H24" s="275">
        <v>0.16937204469664016</v>
      </c>
      <c r="I24" s="275">
        <v>0.11220396846404135</v>
      </c>
      <c r="J24" s="190"/>
      <c r="K24" s="275">
        <v>0.10713500215315333</v>
      </c>
      <c r="L24" s="275">
        <v>0.14839698164953519</v>
      </c>
      <c r="M24" s="275">
        <v>0.12646982323399084</v>
      </c>
      <c r="N24" s="190"/>
      <c r="O24" s="275"/>
      <c r="P24" s="275"/>
      <c r="Q24" s="275"/>
      <c r="R24" s="190"/>
      <c r="S24" s="275">
        <v>7.1056198241459201E-2</v>
      </c>
      <c r="T24" s="275">
        <v>0.15299466590372884</v>
      </c>
      <c r="U24" s="275">
        <v>0.10886014321744369</v>
      </c>
    </row>
    <row r="25" spans="1:21" s="3" customFormat="1">
      <c r="A25" s="108"/>
      <c r="B25" s="108"/>
      <c r="C25" s="335"/>
      <c r="D25" s="335"/>
      <c r="E25" s="335"/>
      <c r="F25" s="45"/>
      <c r="G25" s="281"/>
      <c r="H25" s="281"/>
      <c r="I25" s="281"/>
      <c r="J25" s="111"/>
      <c r="K25" s="281"/>
      <c r="L25" s="281"/>
      <c r="M25" s="281"/>
      <c r="N25" s="111"/>
      <c r="O25" s="335"/>
      <c r="P25" s="335"/>
      <c r="Q25" s="335"/>
      <c r="R25" s="111"/>
      <c r="S25" s="281"/>
      <c r="T25" s="281"/>
      <c r="U25" s="281"/>
    </row>
    <row r="26" spans="1:21" s="3" customFormat="1">
      <c r="A26" s="46"/>
      <c r="B26" s="191" t="s">
        <v>61</v>
      </c>
      <c r="C26" s="281">
        <v>4.613041006397349E-2</v>
      </c>
      <c r="D26" s="281">
        <v>0.13865992193140506</v>
      </c>
      <c r="E26" s="281">
        <v>9.95808178346069E-2</v>
      </c>
      <c r="F26" s="45"/>
      <c r="G26" s="281">
        <v>-6.5224346972930754E-3</v>
      </c>
      <c r="H26" s="281">
        <v>0.21196315311585329</v>
      </c>
      <c r="I26" s="281">
        <v>0.11156663585117121</v>
      </c>
      <c r="J26" s="45"/>
      <c r="K26" s="281">
        <v>5.4692216427959711E-2</v>
      </c>
      <c r="L26" s="281">
        <v>0.17775406368976324</v>
      </c>
      <c r="M26" s="281">
        <v>0.12383420199712794</v>
      </c>
      <c r="N26" s="45"/>
      <c r="O26" s="281"/>
      <c r="P26" s="281"/>
      <c r="Q26" s="281"/>
      <c r="R26" s="45"/>
      <c r="S26" s="281">
        <v>3.0545643296992768E-2</v>
      </c>
      <c r="T26" s="281">
        <v>0.17589427361274576</v>
      </c>
      <c r="U26" s="281">
        <v>0.11190372578813407</v>
      </c>
    </row>
    <row r="27" spans="1:21" s="3" customFormat="1">
      <c r="A27" s="46"/>
      <c r="B27" s="191" t="s">
        <v>28</v>
      </c>
      <c r="C27" s="281">
        <v>-0.6585252839602237</v>
      </c>
      <c r="D27" s="281">
        <v>-0.1519379441857775</v>
      </c>
      <c r="E27" s="281">
        <v>-0.4576860689958086</v>
      </c>
      <c r="F27" s="45"/>
      <c r="G27" s="281">
        <v>-0.90945767271365696</v>
      </c>
      <c r="H27" s="281">
        <v>-8.0668101462327182E-2</v>
      </c>
      <c r="I27" s="281">
        <v>-0.6167636729709457</v>
      </c>
      <c r="J27" s="45"/>
      <c r="K27" s="281" t="s">
        <v>144</v>
      </c>
      <c r="L27" s="281">
        <v>-9.306970377400417E-2</v>
      </c>
      <c r="M27" s="281">
        <v>-0.71972517504440914</v>
      </c>
      <c r="N27" s="45"/>
      <c r="O27" s="281"/>
      <c r="P27" s="281"/>
      <c r="Q27" s="281"/>
      <c r="R27" s="45"/>
      <c r="S27" s="281">
        <v>-0.87597225344626228</v>
      </c>
      <c r="T27" s="281">
        <v>-0.10990824037788849</v>
      </c>
      <c r="U27" s="281">
        <v>-0.60310709173606403</v>
      </c>
    </row>
    <row r="28" spans="1:21" s="3" customFormat="1">
      <c r="A28" s="46"/>
      <c r="B28" s="191" t="s">
        <v>100</v>
      </c>
      <c r="C28" s="281">
        <v>0.73047748955393454</v>
      </c>
      <c r="D28" s="281">
        <v>-1</v>
      </c>
      <c r="E28" s="281">
        <v>0.59561021105259282</v>
      </c>
      <c r="F28" s="45"/>
      <c r="G28" s="281">
        <v>8.0687044388989299E-2</v>
      </c>
      <c r="H28" s="281">
        <v>-1</v>
      </c>
      <c r="I28" s="281">
        <v>-0.16178312649784138</v>
      </c>
      <c r="J28" s="45"/>
      <c r="K28" s="281">
        <v>-0.12682221067514424</v>
      </c>
      <c r="L28" s="281" t="s">
        <v>144</v>
      </c>
      <c r="M28" s="281">
        <v>-0.12682221067514424</v>
      </c>
      <c r="N28" s="45"/>
      <c r="O28" s="281"/>
      <c r="P28" s="281"/>
      <c r="Q28" s="281"/>
      <c r="R28" s="45"/>
      <c r="S28" s="281">
        <v>0.20526314606058058</v>
      </c>
      <c r="T28" s="281">
        <v>-1</v>
      </c>
      <c r="U28" s="281">
        <v>7.5337903704455464E-2</v>
      </c>
    </row>
    <row r="29" spans="1:21" s="3" customFormat="1">
      <c r="A29" s="46"/>
      <c r="B29" s="191" t="s">
        <v>142</v>
      </c>
      <c r="C29" s="281">
        <v>0</v>
      </c>
      <c r="D29" s="281" t="s">
        <v>144</v>
      </c>
      <c r="E29" s="281" t="s">
        <v>144</v>
      </c>
      <c r="F29" s="45"/>
      <c r="G29" s="281">
        <v>0</v>
      </c>
      <c r="H29" s="281" t="s">
        <v>144</v>
      </c>
      <c r="I29" s="281" t="s">
        <v>144</v>
      </c>
      <c r="J29" s="45"/>
      <c r="K29" s="281">
        <v>0</v>
      </c>
      <c r="L29" s="281" t="s">
        <v>144</v>
      </c>
      <c r="M29" s="281" t="s">
        <v>144</v>
      </c>
      <c r="N29" s="45"/>
      <c r="O29" s="281"/>
      <c r="P29" s="281"/>
      <c r="Q29" s="281"/>
      <c r="R29" s="45"/>
      <c r="S29" s="281">
        <v>0</v>
      </c>
      <c r="T29" s="281" t="s">
        <v>144</v>
      </c>
      <c r="U29" s="281" t="s">
        <v>144</v>
      </c>
    </row>
    <row r="30" spans="1:21" s="3" customFormat="1">
      <c r="A30" s="46" t="s">
        <v>29</v>
      </c>
      <c r="B30" s="192"/>
      <c r="C30" s="275">
        <v>-0.22494164468207112</v>
      </c>
      <c r="D30" s="275">
        <v>5.5967599060600629E-2</v>
      </c>
      <c r="E30" s="275">
        <v>-8.3139447291125157E-2</v>
      </c>
      <c r="F30" s="45"/>
      <c r="G30" s="275">
        <v>-0.37588926928054728</v>
      </c>
      <c r="H30" s="275">
        <v>0.12238405140334732</v>
      </c>
      <c r="I30" s="275">
        <v>-0.14202756815591855</v>
      </c>
      <c r="J30" s="190"/>
      <c r="K30" s="275">
        <v>-0.43987961906321232</v>
      </c>
      <c r="L30" s="275">
        <v>0.10987068986011482</v>
      </c>
      <c r="M30" s="275">
        <v>-0.18445904678284519</v>
      </c>
      <c r="N30" s="190"/>
      <c r="O30" s="275"/>
      <c r="P30" s="275"/>
      <c r="Q30" s="275"/>
      <c r="R30" s="190"/>
      <c r="S30" s="275">
        <v>-0.35283514531228577</v>
      </c>
      <c r="T30" s="275">
        <v>9.579065422023679E-2</v>
      </c>
      <c r="U30" s="275">
        <v>-0.13792613103870682</v>
      </c>
    </row>
    <row r="31" spans="1:21" s="3" customFormat="1">
      <c r="A31" s="193"/>
      <c r="B31" s="192"/>
      <c r="C31" s="336"/>
      <c r="D31" s="336"/>
      <c r="E31" s="336"/>
      <c r="F31" s="45"/>
      <c r="G31" s="281"/>
      <c r="H31" s="281"/>
      <c r="I31" s="281"/>
      <c r="J31" s="190"/>
      <c r="K31" s="281"/>
      <c r="L31" s="281"/>
      <c r="M31" s="281"/>
      <c r="N31" s="190"/>
      <c r="O31" s="336"/>
      <c r="P31" s="336"/>
      <c r="Q31" s="336"/>
      <c r="R31" s="190"/>
      <c r="S31" s="281"/>
      <c r="T31" s="281"/>
      <c r="U31" s="281"/>
    </row>
    <row r="32" spans="1:21" s="3" customFormat="1">
      <c r="A32" s="46"/>
      <c r="B32" s="191" t="s">
        <v>57</v>
      </c>
      <c r="C32" s="281">
        <v>5.2797992876702199E-2</v>
      </c>
      <c r="D32" s="281">
        <v>7.0345711877263781E-2</v>
      </c>
      <c r="E32" s="281">
        <v>6.3902888260592108E-2</v>
      </c>
      <c r="F32" s="45"/>
      <c r="G32" s="281">
        <v>9.1325502860826774E-2</v>
      </c>
      <c r="H32" s="281">
        <v>0.17132476574169059</v>
      </c>
      <c r="I32" s="281">
        <v>0.13976435910747734</v>
      </c>
      <c r="J32" s="45"/>
      <c r="K32" s="281">
        <v>9.5790879238836668E-2</v>
      </c>
      <c r="L32" s="281">
        <v>0.19187079157679005</v>
      </c>
      <c r="M32" s="281">
        <v>0.15559627527640796</v>
      </c>
      <c r="N32" s="45"/>
      <c r="O32" s="281"/>
      <c r="P32" s="281"/>
      <c r="Q32" s="281"/>
      <c r="R32" s="45"/>
      <c r="S32" s="281">
        <v>8.0461825481889293E-2</v>
      </c>
      <c r="T32" s="281">
        <v>0.14401168361231417</v>
      </c>
      <c r="U32" s="281">
        <v>0.11987126606124419</v>
      </c>
    </row>
    <row r="33" spans="1:21" s="3" customFormat="1">
      <c r="A33" s="46"/>
      <c r="B33" s="191" t="s">
        <v>139</v>
      </c>
      <c r="C33" s="281">
        <v>-0.29094462317945496</v>
      </c>
      <c r="D33" s="281">
        <v>-0.15828591356196955</v>
      </c>
      <c r="E33" s="281">
        <v>-0.20351134942848711</v>
      </c>
      <c r="F33" s="45"/>
      <c r="G33" s="281">
        <v>3.5365427614927669E-2</v>
      </c>
      <c r="H33" s="281">
        <v>-7.9567849546303845E-2</v>
      </c>
      <c r="I33" s="281">
        <v>-4.6345955179104115E-2</v>
      </c>
      <c r="J33" s="38"/>
      <c r="K33" s="281">
        <v>-0.35617080622601649</v>
      </c>
      <c r="L33" s="281">
        <v>-3.9769627061673474E-2</v>
      </c>
      <c r="M33" s="281">
        <v>-0.14334899812381871</v>
      </c>
      <c r="N33" s="38"/>
      <c r="O33" s="281"/>
      <c r="P33" s="281"/>
      <c r="Q33" s="281"/>
      <c r="R33" s="38"/>
      <c r="S33" s="281">
        <v>-0.21430479076305209</v>
      </c>
      <c r="T33" s="281">
        <v>-9.7614954000789761E-2</v>
      </c>
      <c r="U33" s="281">
        <v>-0.13496963694197908</v>
      </c>
    </row>
    <row r="34" spans="1:21" s="3" customFormat="1">
      <c r="A34" s="46"/>
      <c r="B34" s="191" t="s">
        <v>119</v>
      </c>
      <c r="C34" s="281" t="s">
        <v>144</v>
      </c>
      <c r="D34" s="281" t="s">
        <v>144</v>
      </c>
      <c r="E34" s="281" t="s">
        <v>144</v>
      </c>
      <c r="F34" s="45"/>
      <c r="G34" s="281" t="s">
        <v>144</v>
      </c>
      <c r="H34" s="281" t="s">
        <v>144</v>
      </c>
      <c r="I34" s="281" t="s">
        <v>144</v>
      </c>
      <c r="J34" s="38"/>
      <c r="K34" s="281" t="s">
        <v>144</v>
      </c>
      <c r="L34" s="281" t="s">
        <v>144</v>
      </c>
      <c r="M34" s="281" t="s">
        <v>144</v>
      </c>
      <c r="N34" s="38"/>
      <c r="O34" s="281"/>
      <c r="P34" s="281"/>
      <c r="Q34" s="281"/>
      <c r="R34" s="38"/>
      <c r="S34" s="281" t="s">
        <v>144</v>
      </c>
      <c r="T34" s="281" t="s">
        <v>144</v>
      </c>
      <c r="U34" s="281" t="s">
        <v>144</v>
      </c>
    </row>
    <row r="35" spans="1:21" s="3" customFormat="1">
      <c r="A35" s="46"/>
      <c r="B35" s="191" t="s">
        <v>26</v>
      </c>
      <c r="C35" s="281">
        <v>-0.24020727755198087</v>
      </c>
      <c r="D35" s="281">
        <v>4.9534842103109954E-2</v>
      </c>
      <c r="E35" s="281">
        <v>-0.12980334121404</v>
      </c>
      <c r="F35" s="45"/>
      <c r="G35" s="281">
        <v>-2.9528263261913396E-2</v>
      </c>
      <c r="H35" s="281">
        <v>-0.14025805464337024</v>
      </c>
      <c r="I35" s="281">
        <v>-8.2842211242552727E-2</v>
      </c>
      <c r="J35" s="38"/>
      <c r="K35" s="281">
        <v>0.20169946310664275</v>
      </c>
      <c r="L35" s="281">
        <v>-5.3251833645950701E-2</v>
      </c>
      <c r="M35" s="281">
        <v>6.0777957371212991E-2</v>
      </c>
      <c r="N35" s="38"/>
      <c r="O35" s="281"/>
      <c r="P35" s="281"/>
      <c r="Q35" s="281"/>
      <c r="R35" s="38"/>
      <c r="S35" s="281">
        <v>-8.1379535393257443E-2</v>
      </c>
      <c r="T35" s="281">
        <v>-5.0354919805359187E-2</v>
      </c>
      <c r="U35" s="281">
        <v>-6.7176797881554492E-2</v>
      </c>
    </row>
    <row r="36" spans="1:21" s="3" customFormat="1">
      <c r="A36" s="46"/>
      <c r="B36" s="191" t="s">
        <v>143</v>
      </c>
      <c r="C36" s="281">
        <v>-1.2818441655137031E-2</v>
      </c>
      <c r="D36" s="281">
        <v>0.15487216570486961</v>
      </c>
      <c r="E36" s="281">
        <v>8.5011218888087936E-2</v>
      </c>
      <c r="F36" s="45"/>
      <c r="G36" s="281">
        <v>1.1759949023263291E-2</v>
      </c>
      <c r="H36" s="281">
        <v>0.5187198280046561</v>
      </c>
      <c r="I36" s="281">
        <v>0.30015285640582401</v>
      </c>
      <c r="J36" s="38"/>
      <c r="K36" s="281">
        <v>-6.8373106676556661E-3</v>
      </c>
      <c r="L36" s="281">
        <v>0.62624491000045512</v>
      </c>
      <c r="M36" s="281">
        <v>0.30516373767710508</v>
      </c>
      <c r="N36" s="38"/>
      <c r="O36" s="281"/>
      <c r="P36" s="281"/>
      <c r="Q36" s="281"/>
      <c r="R36" s="38"/>
      <c r="S36" s="281">
        <v>-2.6854476874518846E-3</v>
      </c>
      <c r="T36" s="281">
        <v>0.41686102454643403</v>
      </c>
      <c r="U36" s="281">
        <v>0.22795040387168639</v>
      </c>
    </row>
    <row r="37" spans="1:21" s="3" customFormat="1">
      <c r="A37" s="46" t="s">
        <v>27</v>
      </c>
      <c r="B37" s="192"/>
      <c r="C37" s="275">
        <v>0.17433152596152071</v>
      </c>
      <c r="D37" s="275">
        <v>7.3414802123783526E-2</v>
      </c>
      <c r="E37" s="275">
        <v>0.11209343209184187</v>
      </c>
      <c r="F37" s="45"/>
      <c r="G37" s="275">
        <v>0.23681639328986895</v>
      </c>
      <c r="H37" s="275">
        <v>0.17471659361836422</v>
      </c>
      <c r="I37" s="275">
        <v>0.19989390785767847</v>
      </c>
      <c r="J37" s="190"/>
      <c r="K37" s="275">
        <v>0.21236712038903682</v>
      </c>
      <c r="L37" s="275">
        <v>0.20787957979418173</v>
      </c>
      <c r="M37" s="275">
        <v>0.20970213472864901</v>
      </c>
      <c r="N37" s="190"/>
      <c r="O37" s="275"/>
      <c r="P37" s="275"/>
      <c r="Q37" s="275"/>
      <c r="R37" s="190"/>
      <c r="S37" s="275">
        <v>0.20864829847917193</v>
      </c>
      <c r="T37" s="275">
        <v>0.15106258941510523</v>
      </c>
      <c r="U37" s="275">
        <v>0.17399973897967971</v>
      </c>
    </row>
    <row r="38" spans="1:21" s="3" customFormat="1">
      <c r="A38" s="108"/>
      <c r="B38" s="108"/>
      <c r="C38" s="335"/>
      <c r="D38" s="335"/>
      <c r="E38" s="335"/>
      <c r="F38" s="45"/>
      <c r="G38" s="281"/>
      <c r="H38" s="281"/>
      <c r="I38" s="281"/>
      <c r="J38" s="111"/>
      <c r="K38" s="281"/>
      <c r="L38" s="281"/>
      <c r="M38" s="281"/>
      <c r="N38" s="111"/>
      <c r="O38" s="335"/>
      <c r="P38" s="335"/>
      <c r="Q38" s="335"/>
      <c r="R38" s="111"/>
      <c r="S38" s="281"/>
      <c r="T38" s="281"/>
      <c r="U38" s="281"/>
    </row>
    <row r="39" spans="1:21" s="3" customFormat="1">
      <c r="A39" s="46"/>
      <c r="B39" s="191" t="s">
        <v>24</v>
      </c>
      <c r="C39" s="281" t="s">
        <v>144</v>
      </c>
      <c r="D39" s="281">
        <v>0.18633590852334911</v>
      </c>
      <c r="E39" s="281">
        <v>0.18633590852334914</v>
      </c>
      <c r="F39" s="45"/>
      <c r="G39" s="281">
        <v>-1</v>
      </c>
      <c r="H39" s="281">
        <v>7.803401330851828E-2</v>
      </c>
      <c r="I39" s="281">
        <v>7.8027476764971362E-2</v>
      </c>
      <c r="J39" s="45"/>
      <c r="K39" s="281" t="s">
        <v>144</v>
      </c>
      <c r="L39" s="281">
        <v>9.9315730050325499E-2</v>
      </c>
      <c r="M39" s="281">
        <v>9.9315730050325582E-2</v>
      </c>
      <c r="N39" s="45"/>
      <c r="O39" s="281"/>
      <c r="P39" s="281"/>
      <c r="Q39" s="281"/>
      <c r="R39" s="45"/>
      <c r="S39" s="281">
        <v>-1</v>
      </c>
      <c r="T39" s="281">
        <v>0.11939019167330783</v>
      </c>
      <c r="U39" s="281">
        <v>0.11938787526030877</v>
      </c>
    </row>
    <row r="40" spans="1:21" s="3" customFormat="1">
      <c r="A40" s="46"/>
      <c r="B40" s="191" t="s">
        <v>23</v>
      </c>
      <c r="C40" s="281">
        <v>0</v>
      </c>
      <c r="D40" s="281">
        <v>-2.3781463393188786E-2</v>
      </c>
      <c r="E40" s="281">
        <v>-2.3781463393188779E-2</v>
      </c>
      <c r="F40" s="45"/>
      <c r="G40" s="281">
        <v>0</v>
      </c>
      <c r="H40" s="281">
        <v>3.8975717370441171E-2</v>
      </c>
      <c r="I40" s="281">
        <v>3.8975717370441157E-2</v>
      </c>
      <c r="J40" s="45"/>
      <c r="K40" s="281">
        <v>0</v>
      </c>
      <c r="L40" s="281">
        <v>-7.8297459200231418E-3</v>
      </c>
      <c r="M40" s="281">
        <v>-7.829745920023095E-3</v>
      </c>
      <c r="N40" s="45"/>
      <c r="O40" s="281"/>
      <c r="P40" s="281"/>
      <c r="Q40" s="281"/>
      <c r="R40" s="38"/>
      <c r="S40" s="281">
        <v>0</v>
      </c>
      <c r="T40" s="281">
        <v>4.4242332948640243E-3</v>
      </c>
      <c r="U40" s="281">
        <v>4.4242332948640677E-3</v>
      </c>
    </row>
    <row r="41" spans="1:21" s="3" customFormat="1">
      <c r="A41" s="46"/>
      <c r="B41" s="191" t="s">
        <v>141</v>
      </c>
      <c r="C41" s="281">
        <v>-0.77768731782431966</v>
      </c>
      <c r="D41" s="281">
        <v>-8.801618195868402E-2</v>
      </c>
      <c r="E41" s="281">
        <v>-8.4452927280640924E-2</v>
      </c>
      <c r="F41" s="45"/>
      <c r="G41" s="281">
        <v>-0.92292391380812855</v>
      </c>
      <c r="H41" s="281">
        <v>0.14456185401956731</v>
      </c>
      <c r="I41" s="281">
        <v>0.15735052195471899</v>
      </c>
      <c r="J41" s="38"/>
      <c r="K41" s="281" t="s">
        <v>144</v>
      </c>
      <c r="L41" s="281">
        <v>-0.29368184646787848</v>
      </c>
      <c r="M41" s="281">
        <v>-0.31733151326780668</v>
      </c>
      <c r="N41" s="38"/>
      <c r="O41" s="281"/>
      <c r="P41" s="281"/>
      <c r="Q41" s="281"/>
      <c r="R41" s="38"/>
      <c r="S41" s="281" t="s">
        <v>144</v>
      </c>
      <c r="T41" s="281">
        <v>-9.4500532958265701E-2</v>
      </c>
      <c r="U41" s="281">
        <v>-0.10070905569060713</v>
      </c>
    </row>
    <row r="42" spans="1:21" s="3" customFormat="1">
      <c r="A42" s="46" t="s">
        <v>25</v>
      </c>
      <c r="B42" s="192"/>
      <c r="C42" s="275">
        <v>-0.77768731782431966</v>
      </c>
      <c r="D42" s="275">
        <v>7.0720015421345331E-2</v>
      </c>
      <c r="E42" s="275">
        <v>7.1488988334308487E-2</v>
      </c>
      <c r="F42" s="45"/>
      <c r="G42" s="275">
        <v>-0.92273261424452135</v>
      </c>
      <c r="H42" s="275">
        <v>7.1827427838819499E-2</v>
      </c>
      <c r="I42" s="275">
        <v>7.3139802193127379E-2</v>
      </c>
      <c r="J42" s="190"/>
      <c r="K42" s="275" t="s">
        <v>144</v>
      </c>
      <c r="L42" s="275">
        <v>1.1765724254487285E-2</v>
      </c>
      <c r="M42" s="275">
        <v>6.6275915919077333E-3</v>
      </c>
      <c r="N42" s="190"/>
      <c r="O42" s="275"/>
      <c r="P42" s="275"/>
      <c r="Q42" s="275"/>
      <c r="R42" s="190"/>
      <c r="S42" s="275" t="s">
        <v>144</v>
      </c>
      <c r="T42" s="275">
        <v>5.2137931757674359E-2</v>
      </c>
      <c r="U42" s="275">
        <v>5.1104551587616162E-2</v>
      </c>
    </row>
    <row r="43" spans="1:21" s="3" customFormat="1">
      <c r="A43" s="46"/>
      <c r="B43" s="191"/>
      <c r="C43" s="337"/>
      <c r="D43" s="337"/>
      <c r="E43" s="337"/>
      <c r="F43" s="45"/>
      <c r="G43" s="281"/>
      <c r="H43" s="281"/>
      <c r="I43" s="281"/>
      <c r="J43" s="190"/>
      <c r="K43" s="281"/>
      <c r="L43" s="281"/>
      <c r="M43" s="281"/>
      <c r="N43" s="45"/>
      <c r="O43" s="337"/>
      <c r="P43" s="337"/>
      <c r="Q43" s="337"/>
      <c r="R43" s="45"/>
      <c r="S43" s="281"/>
      <c r="T43" s="281"/>
      <c r="U43" s="281"/>
    </row>
    <row r="44" spans="1:21" s="3" customFormat="1">
      <c r="A44" s="46"/>
      <c r="B44" s="191" t="s">
        <v>125</v>
      </c>
      <c r="C44" s="281" t="s">
        <v>144</v>
      </c>
      <c r="D44" s="281" t="s">
        <v>144</v>
      </c>
      <c r="E44" s="281" t="s">
        <v>144</v>
      </c>
      <c r="F44" s="45"/>
      <c r="G44" s="281">
        <v>-0.79256944890257675</v>
      </c>
      <c r="H44" s="281" t="s">
        <v>144</v>
      </c>
      <c r="I44" s="281" t="s">
        <v>144</v>
      </c>
      <c r="J44" s="38"/>
      <c r="K44" s="281" t="s">
        <v>144</v>
      </c>
      <c r="L44" s="281" t="s">
        <v>144</v>
      </c>
      <c r="M44" s="281" t="s">
        <v>144</v>
      </c>
      <c r="N44" s="38"/>
      <c r="O44" s="338"/>
      <c r="P44" s="338"/>
      <c r="Q44" s="338"/>
      <c r="R44" s="38"/>
      <c r="S44" s="281">
        <v>0.25409552805118785</v>
      </c>
      <c r="T44" s="281">
        <v>-0.64349112851953683</v>
      </c>
      <c r="U44" s="281">
        <v>-0.70703689779063017</v>
      </c>
    </row>
    <row r="45" spans="1:21" s="3" customFormat="1">
      <c r="A45" s="46" t="s">
        <v>66</v>
      </c>
      <c r="B45" s="192"/>
      <c r="C45" s="275" t="s">
        <v>144</v>
      </c>
      <c r="D45" s="275" t="s">
        <v>144</v>
      </c>
      <c r="E45" s="275" t="s">
        <v>144</v>
      </c>
      <c r="F45" s="190"/>
      <c r="G45" s="275">
        <v>-0.79256944890257675</v>
      </c>
      <c r="H45" s="275" t="s">
        <v>144</v>
      </c>
      <c r="I45" s="275" t="s">
        <v>144</v>
      </c>
      <c r="J45" s="190"/>
      <c r="K45" s="275" t="s">
        <v>144</v>
      </c>
      <c r="L45" s="275" t="s">
        <v>144</v>
      </c>
      <c r="M45" s="275" t="s">
        <v>144</v>
      </c>
      <c r="N45" s="190"/>
      <c r="O45" s="275"/>
      <c r="P45" s="275"/>
      <c r="Q45" s="275"/>
      <c r="R45" s="190"/>
      <c r="S45" s="275">
        <v>0.25409552805118785</v>
      </c>
      <c r="T45" s="275">
        <v>-0.64349112851953683</v>
      </c>
      <c r="U45" s="275">
        <v>-0.70703689779063017</v>
      </c>
    </row>
    <row r="46" spans="1:21" s="3" customFormat="1">
      <c r="A46" s="46"/>
      <c r="B46" s="191"/>
      <c r="C46" s="337"/>
      <c r="D46" s="337"/>
      <c r="E46" s="337"/>
      <c r="F46" s="45"/>
      <c r="G46" s="281"/>
      <c r="H46" s="281"/>
      <c r="I46" s="281"/>
      <c r="J46" s="196"/>
      <c r="K46" s="281"/>
      <c r="L46" s="281"/>
      <c r="M46" s="281"/>
      <c r="N46" s="209"/>
      <c r="O46" s="337"/>
      <c r="P46" s="337"/>
      <c r="Q46" s="337"/>
      <c r="R46" s="45"/>
      <c r="S46" s="281"/>
      <c r="T46" s="281"/>
      <c r="U46" s="281"/>
    </row>
    <row r="47" spans="1:21" s="3" customFormat="1">
      <c r="A47" s="10" t="s">
        <v>36</v>
      </c>
      <c r="B47" s="200"/>
      <c r="C47" s="275">
        <v>3.1599221690205991E-3</v>
      </c>
      <c r="D47" s="275">
        <v>0.11704536299781343</v>
      </c>
      <c r="E47" s="275">
        <v>5.4971458085044098E-2</v>
      </c>
      <c r="F47" s="196"/>
      <c r="G47" s="275">
        <v>1.5726731375294106E-2</v>
      </c>
      <c r="H47" s="275">
        <v>0.16694784697899701</v>
      </c>
      <c r="I47" s="275">
        <v>8.2025274814975763E-2</v>
      </c>
      <c r="J47" s="196"/>
      <c r="K47" s="275">
        <v>1.7565955784357878E-2</v>
      </c>
      <c r="L47" s="275">
        <v>0.14688150156636431</v>
      </c>
      <c r="M47" s="275">
        <v>7.5408866574561625E-2</v>
      </c>
      <c r="N47" s="196"/>
      <c r="O47" s="275"/>
      <c r="P47" s="275"/>
      <c r="Q47" s="275"/>
      <c r="R47" s="196"/>
      <c r="S47" s="275">
        <v>1.2294142364733944E-2</v>
      </c>
      <c r="T47" s="275">
        <v>0.14367339620393357</v>
      </c>
      <c r="U47" s="275">
        <v>7.0990357925643649E-2</v>
      </c>
    </row>
    <row r="48" spans="1:21" s="3" customFormat="1">
      <c r="A48" s="10"/>
      <c r="B48" s="200"/>
      <c r="C48" s="339"/>
      <c r="D48" s="339"/>
      <c r="E48" s="339"/>
      <c r="F48" s="196"/>
      <c r="G48" s="281"/>
      <c r="H48" s="281"/>
      <c r="I48" s="281"/>
      <c r="J48" s="196"/>
      <c r="K48" s="281"/>
      <c r="L48" s="281"/>
      <c r="M48" s="281"/>
      <c r="N48" s="196"/>
      <c r="O48" s="339"/>
      <c r="P48" s="339"/>
      <c r="Q48" s="339"/>
      <c r="R48" s="196"/>
      <c r="S48" s="281"/>
      <c r="T48" s="281"/>
      <c r="U48" s="281"/>
    </row>
    <row r="49" spans="1:21" s="3" customFormat="1">
      <c r="A49" s="10" t="s">
        <v>37</v>
      </c>
      <c r="B49" s="200"/>
      <c r="C49" s="275">
        <v>0.28332837803229077</v>
      </c>
      <c r="D49" s="275">
        <v>0.26891961141270854</v>
      </c>
      <c r="E49" s="275">
        <v>0.27676685972355486</v>
      </c>
      <c r="F49" s="196"/>
      <c r="G49" s="275">
        <v>0.17985401403416201</v>
      </c>
      <c r="H49" s="275">
        <v>0.23050405974337243</v>
      </c>
      <c r="I49" s="275">
        <v>0.20159295926602391</v>
      </c>
      <c r="J49" s="196"/>
      <c r="K49" s="275">
        <v>0.20275949749257302</v>
      </c>
      <c r="L49" s="275">
        <v>0.37091169557024989</v>
      </c>
      <c r="M49" s="275">
        <v>0.27677930662614969</v>
      </c>
      <c r="N49" s="196"/>
      <c r="O49" s="275"/>
      <c r="P49" s="275"/>
      <c r="Q49" s="275"/>
      <c r="R49" s="196"/>
      <c r="S49" s="275">
        <v>0.21842800407189106</v>
      </c>
      <c r="T49" s="275">
        <v>0.29357147997334343</v>
      </c>
      <c r="U49" s="275">
        <v>0.25157060132258374</v>
      </c>
    </row>
    <row r="50" spans="1:21" s="3" customFormat="1" ht="13.5" thickBot="1">
      <c r="A50" s="6"/>
      <c r="B50" s="200"/>
      <c r="C50" s="205"/>
      <c r="D50" s="205"/>
      <c r="E50" s="205"/>
      <c r="F50" s="196"/>
      <c r="G50" s="205"/>
      <c r="H50" s="205"/>
      <c r="I50" s="205"/>
      <c r="J50" s="205"/>
      <c r="K50" s="205"/>
      <c r="L50" s="205"/>
      <c r="M50" s="205"/>
      <c r="N50" s="205"/>
      <c r="O50" s="340"/>
      <c r="P50" s="340"/>
      <c r="Q50" s="340"/>
      <c r="R50" s="196"/>
      <c r="S50" s="205"/>
      <c r="T50" s="205"/>
      <c r="U50" s="205"/>
    </row>
    <row r="51" spans="1:21" s="3" customFormat="1">
      <c r="A51" s="197" t="s">
        <v>104</v>
      </c>
      <c r="B51" s="198"/>
      <c r="C51" s="275">
        <v>1.8364468938778786E-2</v>
      </c>
      <c r="D51" s="275">
        <v>0.12530129548061811</v>
      </c>
      <c r="E51" s="275">
        <v>6.7017324268954195E-2</v>
      </c>
      <c r="F51" s="199"/>
      <c r="G51" s="357">
        <v>2.5384288891141211E-2</v>
      </c>
      <c r="H51" s="357">
        <v>0.17054623128946844</v>
      </c>
      <c r="I51" s="357">
        <v>8.8948384861299107E-2</v>
      </c>
      <c r="J51" s="199"/>
      <c r="K51" s="357">
        <v>2.9642093528044412E-2</v>
      </c>
      <c r="L51" s="357">
        <v>0.16108307839943792</v>
      </c>
      <c r="M51" s="357">
        <v>8.8375894022713564E-2</v>
      </c>
      <c r="N51" s="199"/>
      <c r="O51" s="275"/>
      <c r="P51" s="275"/>
      <c r="Q51" s="275"/>
      <c r="R51" s="199"/>
      <c r="S51" s="357">
        <v>2.456080688173878E-2</v>
      </c>
      <c r="T51" s="357">
        <v>0.15239394210857543</v>
      </c>
      <c r="U51" s="357">
        <v>8.1629693064167216E-2</v>
      </c>
    </row>
    <row r="52" spans="1:21" s="3" customFormat="1">
      <c r="A52" s="11"/>
      <c r="B52" s="200"/>
      <c r="C52" s="339"/>
      <c r="D52" s="339"/>
      <c r="E52" s="339"/>
      <c r="F52" s="196"/>
      <c r="G52" s="196"/>
      <c r="H52" s="196"/>
      <c r="I52" s="196"/>
      <c r="J52" s="196"/>
      <c r="K52" s="196"/>
      <c r="L52" s="196"/>
      <c r="M52" s="196"/>
      <c r="N52" s="196"/>
      <c r="O52" s="339"/>
      <c r="P52" s="339"/>
      <c r="Q52" s="339"/>
      <c r="R52" s="196"/>
      <c r="S52" s="196"/>
      <c r="T52" s="196"/>
      <c r="U52" s="196"/>
    </row>
    <row r="53" spans="1:21" s="3" customFormat="1">
      <c r="A53" s="13"/>
      <c r="B53" s="6" t="s">
        <v>101</v>
      </c>
      <c r="C53" s="281">
        <v>-6.0791788526184422E-2</v>
      </c>
      <c r="D53" s="281">
        <v>0.23146173492392808</v>
      </c>
      <c r="E53" s="281">
        <v>1.9070282398882487E-2</v>
      </c>
      <c r="F53" s="45"/>
      <c r="G53" s="281">
        <v>1.14106917759357E-2</v>
      </c>
      <c r="H53" s="281">
        <v>-3.0029318920551815E-2</v>
      </c>
      <c r="I53" s="281">
        <v>-2.4406544968963036E-3</v>
      </c>
      <c r="J53" s="6"/>
      <c r="K53" s="281">
        <v>9.588588301926812E-2</v>
      </c>
      <c r="L53" s="281">
        <v>-2.6945492973603522E-2</v>
      </c>
      <c r="M53" s="281">
        <v>5.389861049072206E-2</v>
      </c>
      <c r="N53" s="6"/>
      <c r="O53" s="281"/>
      <c r="P53" s="281"/>
      <c r="Q53" s="281"/>
      <c r="R53" s="6"/>
      <c r="S53" s="281">
        <v>1.3397307107549236E-2</v>
      </c>
      <c r="T53" s="281">
        <v>4.3491123744964472E-2</v>
      </c>
      <c r="U53" s="281">
        <v>2.2940946170922984E-2</v>
      </c>
    </row>
    <row r="54" spans="1:21" s="3" customFormat="1">
      <c r="A54" s="13"/>
      <c r="B54" s="6" t="s">
        <v>126</v>
      </c>
      <c r="C54" s="281">
        <v>-0.15830973356122063</v>
      </c>
      <c r="D54" s="281">
        <v>0</v>
      </c>
      <c r="E54" s="281">
        <v>-0.15830973356122061</v>
      </c>
      <c r="F54" s="45"/>
      <c r="G54" s="281">
        <v>-6.293641029887613E-2</v>
      </c>
      <c r="H54" s="281">
        <v>0</v>
      </c>
      <c r="I54" s="281">
        <v>-6.293641029887613E-2</v>
      </c>
      <c r="J54" s="6"/>
      <c r="K54" s="281">
        <v>-5.3309073428293337E-2</v>
      </c>
      <c r="L54" s="281">
        <v>0</v>
      </c>
      <c r="M54" s="281">
        <v>-5.330907342829333E-2</v>
      </c>
      <c r="N54" s="6"/>
      <c r="O54" s="281"/>
      <c r="P54" s="281"/>
      <c r="Q54" s="281"/>
      <c r="R54" s="6"/>
      <c r="S54" s="281">
        <v>-9.455195147505116E-2</v>
      </c>
      <c r="T54" s="281">
        <v>0</v>
      </c>
      <c r="U54" s="281">
        <v>-9.455195147505116E-2</v>
      </c>
    </row>
    <row r="55" spans="1:21" s="3" customFormat="1">
      <c r="A55" s="13"/>
      <c r="B55" s="6" t="s">
        <v>151</v>
      </c>
      <c r="C55" s="281" t="s">
        <v>144</v>
      </c>
      <c r="D55" s="281" t="s">
        <v>144</v>
      </c>
      <c r="E55" s="281" t="s">
        <v>144</v>
      </c>
      <c r="F55" s="45"/>
      <c r="G55" s="281" t="s">
        <v>144</v>
      </c>
      <c r="H55" s="281" t="s">
        <v>144</v>
      </c>
      <c r="I55" s="281" t="s">
        <v>144</v>
      </c>
      <c r="J55" s="6"/>
      <c r="K55" s="281" t="s">
        <v>144</v>
      </c>
      <c r="L55" s="281" t="s">
        <v>144</v>
      </c>
      <c r="M55" s="281" t="s">
        <v>144</v>
      </c>
      <c r="N55" s="6"/>
      <c r="O55" s="281"/>
      <c r="P55" s="281"/>
      <c r="Q55" s="281"/>
      <c r="R55" s="6"/>
      <c r="S55" s="281" t="s">
        <v>144</v>
      </c>
      <c r="T55" s="281" t="s">
        <v>144</v>
      </c>
      <c r="U55" s="281" t="s">
        <v>144</v>
      </c>
    </row>
    <row r="56" spans="1:21" s="3" customFormat="1">
      <c r="A56" s="201"/>
      <c r="B56" s="6" t="s">
        <v>102</v>
      </c>
      <c r="C56" s="281" t="s">
        <v>144</v>
      </c>
      <c r="D56" s="281">
        <v>0.49</v>
      </c>
      <c r="E56" s="281" t="s">
        <v>144</v>
      </c>
      <c r="F56" s="45"/>
      <c r="G56" s="281" t="s">
        <v>144</v>
      </c>
      <c r="H56" s="281">
        <v>0.24</v>
      </c>
      <c r="I56" s="281">
        <v>0.4</v>
      </c>
      <c r="J56" s="6"/>
      <c r="K56" s="281" t="s">
        <v>144</v>
      </c>
      <c r="L56" s="281">
        <v>-0.99943566671131367</v>
      </c>
      <c r="M56" s="281">
        <v>0.17095100150687179</v>
      </c>
      <c r="N56" s="6"/>
      <c r="O56" s="281"/>
      <c r="P56" s="281"/>
      <c r="Q56" s="281"/>
      <c r="R56" s="6"/>
      <c r="S56" s="281" t="s">
        <v>144</v>
      </c>
      <c r="T56" s="281">
        <v>-0.48414281489486455</v>
      </c>
      <c r="U56" s="281">
        <v>0.35687354222535544</v>
      </c>
    </row>
    <row r="57" spans="1:21" s="3" customFormat="1">
      <c r="A57" s="11" t="s">
        <v>105</v>
      </c>
      <c r="B57" s="6"/>
      <c r="C57" s="275">
        <v>-8.5827062299439094E-2</v>
      </c>
      <c r="D57" s="275">
        <v>0.28144178391515229</v>
      </c>
      <c r="E57" s="275">
        <v>-2.4300766212745219E-2</v>
      </c>
      <c r="F57" s="6"/>
      <c r="G57" s="275">
        <v>4.0817642346414336E-2</v>
      </c>
      <c r="H57" s="275">
        <v>5.2340168885816572E-2</v>
      </c>
      <c r="I57" s="275">
        <v>4.3673687332548741E-2</v>
      </c>
      <c r="J57" s="6"/>
      <c r="K57" s="275">
        <v>0.28670786869098808</v>
      </c>
      <c r="L57" s="275">
        <v>-0.472464083734772</v>
      </c>
      <c r="M57" s="275">
        <v>4.8916540184988894E-2</v>
      </c>
      <c r="N57" s="6"/>
      <c r="O57" s="275"/>
      <c r="P57" s="275"/>
      <c r="Q57" s="275"/>
      <c r="R57" s="6"/>
      <c r="S57" s="275">
        <v>7.4583230436694958E-2</v>
      </c>
      <c r="T57" s="275">
        <v>-0.13231987966849651</v>
      </c>
      <c r="U57" s="275">
        <v>2.3862764631700104E-2</v>
      </c>
    </row>
    <row r="58" spans="1:21" s="3" customFormat="1" ht="13.5" thickBot="1">
      <c r="A58" s="271"/>
      <c r="B58" s="272"/>
      <c r="C58" s="205"/>
      <c r="D58" s="205"/>
      <c r="E58" s="205"/>
      <c r="F58" s="205"/>
      <c r="G58" s="276"/>
      <c r="H58" s="276"/>
      <c r="I58" s="276"/>
      <c r="J58" s="205"/>
      <c r="K58" s="276"/>
      <c r="L58" s="276"/>
      <c r="M58" s="276"/>
      <c r="N58" s="205"/>
      <c r="O58" s="340"/>
      <c r="P58" s="340"/>
      <c r="Q58" s="340"/>
      <c r="R58" s="205"/>
      <c r="S58" s="276"/>
      <c r="T58" s="276"/>
      <c r="U58" s="276"/>
    </row>
    <row r="59" spans="1:21" s="3" customFormat="1" ht="13.5" thickBot="1">
      <c r="A59" s="206" t="s">
        <v>106</v>
      </c>
      <c r="B59" s="207"/>
      <c r="C59" s="312">
        <v>1.399101259512303E-2</v>
      </c>
      <c r="D59" s="276">
        <v>0.12693327125355386</v>
      </c>
      <c r="E59" s="276">
        <v>6.4470847201924905E-2</v>
      </c>
      <c r="F59" s="276"/>
      <c r="G59" s="312">
        <v>2.5951635681414065E-2</v>
      </c>
      <c r="H59" s="276">
        <v>0.16866809410901817</v>
      </c>
      <c r="I59" s="276">
        <v>8.7692855322512045E-2</v>
      </c>
      <c r="J59" s="208"/>
      <c r="K59" s="312">
        <v>3.9057094880868483E-2</v>
      </c>
      <c r="L59" s="276">
        <v>0.1477703545660706</v>
      </c>
      <c r="M59" s="276">
        <v>8.7203526785646426E-2</v>
      </c>
      <c r="N59" s="205"/>
      <c r="O59" s="276"/>
      <c r="P59" s="276"/>
      <c r="Q59" s="276"/>
      <c r="R59" s="205"/>
      <c r="S59" s="312">
        <v>2.6481180998826247E-2</v>
      </c>
      <c r="T59" s="276">
        <v>0.14788920508657671</v>
      </c>
      <c r="U59" s="276">
        <v>7.9986555330673309E-2</v>
      </c>
    </row>
    <row r="60" spans="1:21" s="3" customFormat="1">
      <c r="A60" s="10"/>
      <c r="B60" s="200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</row>
    <row r="61" spans="1:21" s="3" customFormat="1">
      <c r="A61" s="378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</row>
    <row r="62" spans="1:21">
      <c r="A62" s="32"/>
      <c r="B62" s="194"/>
      <c r="C62" s="196"/>
      <c r="D62" s="196"/>
      <c r="E62" s="196"/>
      <c r="F62" s="195"/>
      <c r="G62" s="196"/>
      <c r="H62" s="196"/>
      <c r="I62" s="196"/>
      <c r="J62" s="195"/>
      <c r="K62" s="195"/>
      <c r="L62" s="195"/>
      <c r="M62" s="195"/>
      <c r="N62" s="195"/>
      <c r="O62" s="195"/>
      <c r="P62" s="195"/>
      <c r="Q62" s="195"/>
      <c r="R62" s="195"/>
      <c r="S62" s="196"/>
      <c r="T62" s="196"/>
      <c r="U62" s="196"/>
    </row>
    <row r="63" spans="1:21">
      <c r="A63" s="32"/>
      <c r="B63" s="194"/>
      <c r="C63" s="196"/>
      <c r="D63" s="196"/>
      <c r="E63" s="196"/>
      <c r="F63" s="195"/>
      <c r="G63" s="196"/>
      <c r="H63" s="196"/>
      <c r="I63" s="196"/>
      <c r="J63" s="195"/>
      <c r="K63" s="195"/>
      <c r="L63" s="195"/>
      <c r="M63" s="195"/>
      <c r="N63" s="195"/>
      <c r="O63" s="195"/>
      <c r="P63" s="195"/>
      <c r="Q63" s="195"/>
      <c r="R63" s="195"/>
      <c r="S63" s="196"/>
      <c r="T63" s="196"/>
      <c r="U63" s="196"/>
    </row>
    <row r="64" spans="1:21">
      <c r="A64" s="32"/>
      <c r="B64" s="194"/>
      <c r="C64" s="196"/>
      <c r="D64" s="196"/>
      <c r="E64" s="196"/>
      <c r="F64" s="195"/>
      <c r="G64" s="196"/>
      <c r="H64" s="196"/>
      <c r="I64" s="196"/>
      <c r="J64" s="195"/>
      <c r="K64" s="195"/>
      <c r="L64" s="195"/>
      <c r="M64" s="195"/>
      <c r="N64" s="195"/>
      <c r="O64" s="195"/>
      <c r="P64" s="195"/>
      <c r="Q64" s="195"/>
      <c r="R64" s="195"/>
      <c r="S64" s="196"/>
      <c r="T64" s="196"/>
      <c r="U64" s="196"/>
    </row>
    <row r="65" spans="1:21">
      <c r="A65" s="161"/>
      <c r="B65" s="161"/>
      <c r="C65" s="161"/>
      <c r="D65" s="161"/>
      <c r="E65" s="161"/>
      <c r="F65" s="161"/>
      <c r="G65" s="46"/>
      <c r="H65" s="46"/>
      <c r="I65" s="46"/>
      <c r="J65" s="161"/>
      <c r="K65" s="102"/>
      <c r="L65" s="103"/>
      <c r="M65" s="102"/>
      <c r="N65" s="161"/>
      <c r="O65" s="102"/>
      <c r="P65" s="103"/>
      <c r="Q65" s="102"/>
      <c r="R65" s="161"/>
      <c r="S65" s="46"/>
      <c r="T65" s="46"/>
      <c r="U65" s="46"/>
    </row>
    <row r="66" spans="1:21">
      <c r="A66" s="161"/>
      <c r="B66" s="161"/>
      <c r="C66" s="161"/>
      <c r="D66" s="161"/>
      <c r="E66" s="161"/>
      <c r="F66" s="161"/>
      <c r="G66" s="46"/>
      <c r="H66" s="46"/>
      <c r="I66" s="46"/>
      <c r="J66" s="161"/>
      <c r="K66" s="102"/>
      <c r="L66" s="103"/>
      <c r="M66" s="102"/>
      <c r="N66" s="161"/>
      <c r="O66" s="102"/>
      <c r="P66" s="103"/>
      <c r="Q66" s="102"/>
      <c r="R66" s="161"/>
      <c r="S66" s="46"/>
      <c r="T66" s="46"/>
      <c r="U66" s="46"/>
    </row>
    <row r="67" spans="1:21">
      <c r="A67" s="161"/>
      <c r="B67" s="161"/>
      <c r="C67" s="161"/>
      <c r="D67" s="161"/>
      <c r="E67" s="161"/>
      <c r="F67" s="161"/>
      <c r="G67" s="46"/>
      <c r="H67" s="46"/>
      <c r="I67" s="46"/>
      <c r="J67" s="161"/>
      <c r="K67" s="102"/>
      <c r="L67" s="103"/>
      <c r="M67" s="102"/>
      <c r="N67" s="161"/>
      <c r="O67" s="102"/>
      <c r="P67" s="103"/>
      <c r="Q67" s="102"/>
      <c r="R67" s="161"/>
      <c r="S67" s="46"/>
      <c r="T67" s="46"/>
      <c r="U67" s="46"/>
    </row>
    <row r="68" spans="1:21">
      <c r="A68" s="161"/>
      <c r="B68" s="161"/>
      <c r="C68" s="161"/>
      <c r="D68" s="161"/>
      <c r="E68" s="161"/>
      <c r="F68" s="161"/>
      <c r="G68" s="46"/>
      <c r="H68" s="46"/>
      <c r="I68" s="46"/>
      <c r="J68" s="161"/>
      <c r="K68" s="102"/>
      <c r="L68" s="103"/>
      <c r="M68" s="102"/>
      <c r="N68" s="161"/>
      <c r="O68" s="102"/>
      <c r="P68" s="103"/>
      <c r="Q68" s="102"/>
      <c r="R68" s="161"/>
      <c r="S68" s="46"/>
      <c r="T68" s="46"/>
      <c r="U68" s="46"/>
    </row>
    <row r="69" spans="1:21">
      <c r="A69" s="161"/>
      <c r="B69" s="161"/>
      <c r="C69" s="161"/>
      <c r="D69" s="161"/>
      <c r="E69" s="161"/>
      <c r="F69" s="161"/>
      <c r="G69" s="46"/>
      <c r="H69" s="46"/>
      <c r="I69" s="46"/>
      <c r="J69" s="161"/>
      <c r="K69" s="102"/>
      <c r="L69" s="103"/>
      <c r="M69" s="102"/>
      <c r="N69" s="161"/>
      <c r="O69" s="102"/>
      <c r="P69" s="103"/>
      <c r="Q69" s="102"/>
      <c r="R69" s="161"/>
      <c r="S69" s="46"/>
      <c r="T69" s="46"/>
      <c r="U69" s="46"/>
    </row>
    <row r="70" spans="1:21">
      <c r="A70" s="161"/>
      <c r="B70" s="161"/>
      <c r="C70" s="161"/>
      <c r="D70" s="161"/>
      <c r="E70" s="161"/>
      <c r="F70" s="161"/>
      <c r="G70" s="46"/>
      <c r="H70" s="46"/>
      <c r="I70" s="46"/>
      <c r="J70" s="161"/>
      <c r="K70" s="102"/>
      <c r="L70" s="103"/>
      <c r="M70" s="102"/>
      <c r="N70" s="161"/>
      <c r="O70" s="102"/>
      <c r="P70" s="103"/>
      <c r="Q70" s="102"/>
      <c r="R70" s="161"/>
      <c r="S70" s="46"/>
      <c r="T70" s="46"/>
      <c r="U70" s="46"/>
    </row>
    <row r="71" spans="1:21">
      <c r="A71" s="161"/>
      <c r="B71" s="161"/>
      <c r="C71" s="161"/>
      <c r="D71" s="161"/>
      <c r="E71" s="161"/>
      <c r="F71" s="161"/>
      <c r="G71" s="46"/>
      <c r="H71" s="46"/>
      <c r="I71" s="46"/>
      <c r="J71" s="161"/>
      <c r="K71" s="102"/>
      <c r="L71" s="103"/>
      <c r="M71" s="102"/>
      <c r="N71" s="161"/>
      <c r="O71" s="102"/>
      <c r="P71" s="103"/>
      <c r="Q71" s="102"/>
      <c r="R71" s="161"/>
      <c r="S71" s="46"/>
      <c r="T71" s="46"/>
      <c r="U71" s="46"/>
    </row>
    <row r="72" spans="1:21">
      <c r="A72" s="161"/>
      <c r="B72" s="161"/>
      <c r="C72" s="161"/>
      <c r="D72" s="161"/>
      <c r="E72" s="161"/>
      <c r="F72" s="161"/>
      <c r="G72" s="46"/>
      <c r="H72" s="46"/>
      <c r="I72" s="46"/>
      <c r="J72" s="161"/>
      <c r="K72" s="102"/>
      <c r="L72" s="103"/>
      <c r="M72" s="102"/>
      <c r="N72" s="161"/>
      <c r="O72" s="102"/>
      <c r="P72" s="103"/>
      <c r="Q72" s="102"/>
      <c r="R72" s="161"/>
      <c r="S72" s="46"/>
      <c r="T72" s="46"/>
      <c r="U72" s="46"/>
    </row>
    <row r="73" spans="1:21">
      <c r="A73" s="161"/>
      <c r="B73" s="161"/>
      <c r="C73" s="161"/>
      <c r="D73" s="161"/>
      <c r="E73" s="161"/>
      <c r="F73" s="161"/>
      <c r="G73" s="46"/>
      <c r="H73" s="46"/>
      <c r="I73" s="46"/>
      <c r="J73" s="161"/>
      <c r="K73" s="102"/>
      <c r="L73" s="103"/>
      <c r="M73" s="102"/>
      <c r="N73" s="161"/>
      <c r="O73" s="102"/>
      <c r="P73" s="103"/>
      <c r="Q73" s="102"/>
      <c r="R73" s="161"/>
      <c r="S73" s="46"/>
      <c r="T73" s="46"/>
      <c r="U73" s="46"/>
    </row>
    <row r="74" spans="1:21">
      <c r="A74" s="161"/>
      <c r="B74" s="161"/>
      <c r="C74" s="161"/>
      <c r="D74" s="161"/>
      <c r="E74" s="161"/>
      <c r="F74" s="161"/>
      <c r="G74" s="46"/>
      <c r="H74" s="46"/>
      <c r="I74" s="46"/>
      <c r="J74" s="161"/>
      <c r="K74" s="102"/>
      <c r="L74" s="103"/>
      <c r="M74" s="102"/>
      <c r="N74" s="161"/>
      <c r="O74" s="102"/>
      <c r="P74" s="103"/>
      <c r="Q74" s="102"/>
      <c r="R74" s="161"/>
      <c r="S74" s="46"/>
      <c r="T74" s="46"/>
      <c r="U74" s="46"/>
    </row>
    <row r="75" spans="1:21">
      <c r="A75" s="161"/>
      <c r="B75" s="161"/>
      <c r="C75" s="161"/>
      <c r="D75" s="161"/>
      <c r="E75" s="161"/>
      <c r="F75" s="161"/>
      <c r="G75" s="46"/>
      <c r="H75" s="46"/>
      <c r="I75" s="46"/>
      <c r="J75" s="161"/>
      <c r="K75" s="102"/>
      <c r="L75" s="103"/>
      <c r="M75" s="102"/>
      <c r="N75" s="161"/>
      <c r="O75" s="102"/>
      <c r="P75" s="103"/>
      <c r="Q75" s="102"/>
      <c r="R75" s="161"/>
      <c r="S75" s="46"/>
      <c r="T75" s="46"/>
      <c r="U75" s="46"/>
    </row>
    <row r="76" spans="1:21">
      <c r="A76" s="161"/>
      <c r="B76" s="161"/>
      <c r="C76" s="161"/>
      <c r="D76" s="161"/>
      <c r="E76" s="161"/>
      <c r="F76" s="161"/>
      <c r="G76" s="46"/>
      <c r="H76" s="46"/>
      <c r="I76" s="46"/>
      <c r="J76" s="161"/>
      <c r="K76" s="102"/>
      <c r="L76" s="103"/>
      <c r="M76" s="102"/>
      <c r="N76" s="161"/>
      <c r="O76" s="102"/>
      <c r="P76" s="103"/>
      <c r="Q76" s="102"/>
      <c r="R76" s="161"/>
      <c r="S76" s="46"/>
      <c r="T76" s="46"/>
      <c r="U76" s="46"/>
    </row>
  </sheetData>
  <sheetProtection password="CC86" sheet="1" objects="1" scenarios="1" formatCells="0" formatColumns="0" formatRows="0" insertColumns="0" insertRows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Ronika Pletcher (317)651-4808
Ilissa Rassner (317)651-2965&amp;C&amp;"Arial,Bold"&amp;12Eli Lilly and Company
Product Revenue Growth Report
2011&amp;R&amp;"Arial,Bold"&amp;12LLY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1"/>
  <sheetViews>
    <sheetView showGridLines="0" zoomScaleNormal="100" zoomScaleSheetLayoutView="85" workbookViewId="0">
      <selection activeCell="B25" sqref="B25"/>
    </sheetView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14062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710937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210" t="s">
        <v>83</v>
      </c>
      <c r="C4" s="384" t="s">
        <v>134</v>
      </c>
      <c r="D4" s="384"/>
      <c r="E4" s="384"/>
      <c r="F4" s="384"/>
      <c r="G4" s="384"/>
      <c r="H4" s="384"/>
      <c r="I4" s="384"/>
      <c r="J4" s="384"/>
      <c r="K4" s="384"/>
      <c r="L4" s="7"/>
      <c r="M4" s="384" t="s">
        <v>132</v>
      </c>
      <c r="N4" s="384"/>
      <c r="O4" s="384"/>
      <c r="P4" s="384"/>
      <c r="Q4" s="384"/>
      <c r="R4" s="384"/>
      <c r="S4" s="384"/>
      <c r="T4" s="384"/>
      <c r="U4" s="384"/>
      <c r="V4" s="8"/>
      <c r="W4" s="384" t="s">
        <v>133</v>
      </c>
      <c r="X4" s="384"/>
      <c r="Y4" s="384"/>
      <c r="Z4" s="384"/>
      <c r="AA4" s="384"/>
      <c r="AB4" s="384"/>
      <c r="AC4" s="384"/>
      <c r="AD4" s="384"/>
      <c r="AE4" s="385"/>
    </row>
    <row r="5" spans="1:31" ht="12.75" customHeight="1">
      <c r="B5" s="9"/>
      <c r="C5" s="359" t="s">
        <v>103</v>
      </c>
      <c r="D5" s="140"/>
      <c r="E5" s="140" t="s">
        <v>74</v>
      </c>
      <c r="F5" s="140"/>
      <c r="G5" s="140" t="s">
        <v>75</v>
      </c>
      <c r="H5" s="140"/>
      <c r="I5" s="140" t="s">
        <v>76</v>
      </c>
      <c r="J5" s="140"/>
      <c r="K5" s="140" t="s">
        <v>22</v>
      </c>
      <c r="L5" s="140"/>
      <c r="M5" s="359" t="s">
        <v>103</v>
      </c>
      <c r="N5" s="6"/>
      <c r="O5" s="140" t="s">
        <v>74</v>
      </c>
      <c r="P5" s="140"/>
      <c r="Q5" s="140" t="s">
        <v>75</v>
      </c>
      <c r="R5" s="140"/>
      <c r="S5" s="140" t="s">
        <v>76</v>
      </c>
      <c r="T5" s="140"/>
      <c r="U5" s="140" t="s">
        <v>22</v>
      </c>
      <c r="V5" s="140"/>
      <c r="W5" s="359" t="s">
        <v>103</v>
      </c>
      <c r="X5" s="6"/>
      <c r="Y5" s="140" t="s">
        <v>74</v>
      </c>
      <c r="Z5" s="140"/>
      <c r="AA5" s="140" t="s">
        <v>75</v>
      </c>
      <c r="AB5" s="140"/>
      <c r="AC5" s="140" t="s">
        <v>76</v>
      </c>
      <c r="AD5" s="140"/>
      <c r="AE5" s="141" t="s">
        <v>22</v>
      </c>
    </row>
    <row r="6" spans="1:31" ht="12.75" customHeight="1">
      <c r="A6" s="10"/>
      <c r="B6" s="11" t="s">
        <v>77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78</v>
      </c>
      <c r="C7" s="142">
        <v>2757.4</v>
      </c>
      <c r="D7" s="14"/>
      <c r="E7" s="146">
        <v>0.02</v>
      </c>
      <c r="F7" s="15"/>
      <c r="G7" s="146" t="s">
        <v>149</v>
      </c>
      <c r="H7" s="15"/>
      <c r="I7" s="146">
        <v>-0.02</v>
      </c>
      <c r="J7" s="15"/>
      <c r="K7" s="146">
        <v>0</v>
      </c>
      <c r="L7" s="6"/>
      <c r="M7" s="142">
        <v>3003.3</v>
      </c>
      <c r="N7" s="14"/>
      <c r="O7" s="146">
        <v>0</v>
      </c>
      <c r="P7" s="15"/>
      <c r="Q7" s="146" t="s">
        <v>149</v>
      </c>
      <c r="R7" s="15"/>
      <c r="S7" s="146">
        <v>0.01</v>
      </c>
      <c r="T7" s="15"/>
      <c r="U7" s="146">
        <v>0.02</v>
      </c>
      <c r="W7" s="142">
        <v>2887.1</v>
      </c>
      <c r="X7" s="14"/>
      <c r="Y7" s="364">
        <v>0.02</v>
      </c>
      <c r="Z7" s="15"/>
      <c r="AA7" s="364" t="s">
        <v>149</v>
      </c>
      <c r="AB7" s="15"/>
      <c r="AC7" s="358">
        <v>0</v>
      </c>
      <c r="AD7" s="15"/>
      <c r="AE7" s="365">
        <v>0.02</v>
      </c>
    </row>
    <row r="8" spans="1:31" ht="12.75" customHeight="1">
      <c r="A8" s="10"/>
      <c r="B8" s="13" t="s">
        <v>79</v>
      </c>
      <c r="C8" s="142">
        <v>1259.9000000000001</v>
      </c>
      <c r="D8" s="14"/>
      <c r="E8" s="146">
        <v>-0.03</v>
      </c>
      <c r="F8" s="15"/>
      <c r="G8" s="146">
        <v>-0.01</v>
      </c>
      <c r="H8" s="15"/>
      <c r="I8" s="146">
        <v>0.06</v>
      </c>
      <c r="J8" s="15"/>
      <c r="K8" s="146">
        <v>0.02</v>
      </c>
      <c r="L8" s="6"/>
      <c r="M8" s="142">
        <v>1375.3</v>
      </c>
      <c r="N8" s="14"/>
      <c r="O8" s="146">
        <v>-0.01</v>
      </c>
      <c r="P8" s="15"/>
      <c r="Q8" s="146">
        <v>0.11</v>
      </c>
      <c r="R8" s="15"/>
      <c r="S8" s="146">
        <v>0.06</v>
      </c>
      <c r="T8" s="15"/>
      <c r="U8" s="146">
        <v>0.16</v>
      </c>
      <c r="W8" s="142">
        <v>1288.9000000000001</v>
      </c>
      <c r="X8" s="14"/>
      <c r="Y8" s="364">
        <v>-0.01</v>
      </c>
      <c r="Z8" s="15"/>
      <c r="AA8" s="364">
        <v>0.13</v>
      </c>
      <c r="AB8" s="15"/>
      <c r="AC8" s="364">
        <v>0.02</v>
      </c>
      <c r="AD8" s="15"/>
      <c r="AE8" s="365">
        <v>0.14000000000000001</v>
      </c>
    </row>
    <row r="9" spans="1:31" ht="12.75" customHeight="1">
      <c r="A9" s="10"/>
      <c r="B9" s="13" t="s">
        <v>80</v>
      </c>
      <c r="C9" s="142">
        <v>464.2</v>
      </c>
      <c r="D9" s="14"/>
      <c r="E9" s="146">
        <v>-0.04</v>
      </c>
      <c r="F9" s="15"/>
      <c r="G9" s="146">
        <v>0.12</v>
      </c>
      <c r="H9" s="15"/>
      <c r="I9" s="146">
        <v>0.34</v>
      </c>
      <c r="J9" s="15"/>
      <c r="K9" s="146">
        <v>0.41</v>
      </c>
      <c r="L9" s="6"/>
      <c r="M9" s="142">
        <v>480.1</v>
      </c>
      <c r="N9" s="14"/>
      <c r="O9" s="146">
        <v>-0.01</v>
      </c>
      <c r="P9" s="15"/>
      <c r="Q9" s="146">
        <v>0.14000000000000001</v>
      </c>
      <c r="R9" s="15"/>
      <c r="S9" s="146">
        <v>0.15</v>
      </c>
      <c r="T9" s="15"/>
      <c r="U9" s="146">
        <v>0.28000000000000003</v>
      </c>
      <c r="W9" s="142">
        <v>521.1</v>
      </c>
      <c r="X9" s="14"/>
      <c r="Y9" s="364">
        <v>-0.01</v>
      </c>
      <c r="Z9" s="15"/>
      <c r="AA9" s="364">
        <v>0.12</v>
      </c>
      <c r="AB9" s="15"/>
      <c r="AC9" s="364">
        <v>0.2</v>
      </c>
      <c r="AD9" s="15"/>
      <c r="AE9" s="365">
        <v>0.31</v>
      </c>
    </row>
    <row r="10" spans="1:31" ht="12.75" customHeight="1">
      <c r="A10" s="10"/>
      <c r="B10" s="13" t="s">
        <v>81</v>
      </c>
      <c r="C10" s="142">
        <v>838.4</v>
      </c>
      <c r="D10" s="14"/>
      <c r="E10" s="146">
        <v>-0.01</v>
      </c>
      <c r="F10" s="15"/>
      <c r="G10" s="146">
        <v>0.03</v>
      </c>
      <c r="H10" s="15"/>
      <c r="I10" s="146">
        <v>0.14000000000000001</v>
      </c>
      <c r="J10" s="15"/>
      <c r="K10" s="146">
        <v>0.16</v>
      </c>
      <c r="L10" s="6"/>
      <c r="M10" s="142">
        <v>838.3</v>
      </c>
      <c r="N10" s="14"/>
      <c r="O10" s="146">
        <v>-0.02</v>
      </c>
      <c r="P10" s="15"/>
      <c r="Q10" s="146">
        <v>0.05</v>
      </c>
      <c r="R10" s="15"/>
      <c r="S10" s="146">
        <v>0.09</v>
      </c>
      <c r="T10" s="15"/>
      <c r="U10" s="146">
        <v>0.12</v>
      </c>
      <c r="W10" s="142">
        <v>823.5</v>
      </c>
      <c r="X10" s="14"/>
      <c r="Y10" s="364">
        <v>-0.04</v>
      </c>
      <c r="Z10" s="15"/>
      <c r="AA10" s="364">
        <v>0.05</v>
      </c>
      <c r="AB10" s="15"/>
      <c r="AC10" s="364">
        <v>0.05</v>
      </c>
      <c r="AD10" s="15"/>
      <c r="AE10" s="365">
        <v>7.0000000000000007E-2</v>
      </c>
    </row>
    <row r="11" spans="1:31" ht="12.75" customHeight="1">
      <c r="A11" s="10"/>
      <c r="B11" s="11" t="s">
        <v>82</v>
      </c>
      <c r="C11" s="142">
        <v>369.8</v>
      </c>
      <c r="D11" s="14"/>
      <c r="E11" s="146">
        <v>0.01</v>
      </c>
      <c r="F11" s="15"/>
      <c r="G11" s="146">
        <v>0.01</v>
      </c>
      <c r="H11" s="15"/>
      <c r="I11" s="146">
        <v>0.25</v>
      </c>
      <c r="J11" s="15"/>
      <c r="K11" s="146">
        <v>0.28000000000000003</v>
      </c>
      <c r="L11" s="6"/>
      <c r="M11" s="142">
        <v>389.5</v>
      </c>
      <c r="N11" s="14"/>
      <c r="O11" s="146">
        <v>0.02</v>
      </c>
      <c r="P11" s="15"/>
      <c r="Q11" s="146">
        <v>0.02</v>
      </c>
      <c r="R11" s="15"/>
      <c r="S11" s="146">
        <v>0.16</v>
      </c>
      <c r="T11" s="15"/>
      <c r="U11" s="146">
        <v>0.2</v>
      </c>
      <c r="W11" s="142">
        <v>451</v>
      </c>
      <c r="X11" s="14"/>
      <c r="Y11" s="364">
        <v>0.02</v>
      </c>
      <c r="Z11" s="364"/>
      <c r="AA11" s="364">
        <v>0.03</v>
      </c>
      <c r="AB11" s="15"/>
      <c r="AC11" s="364">
        <v>0.22</v>
      </c>
      <c r="AD11" s="15"/>
      <c r="AE11" s="365">
        <v>0.28000000000000003</v>
      </c>
    </row>
    <row r="12" spans="1:31" ht="12.75" customHeight="1">
      <c r="A12" s="10"/>
      <c r="B12" s="11" t="s">
        <v>94</v>
      </c>
      <c r="C12" s="142">
        <f>SUM(C7:C11)+0.2</f>
        <v>5689.9</v>
      </c>
      <c r="D12" s="14"/>
      <c r="E12" s="146">
        <v>0</v>
      </c>
      <c r="F12" s="15"/>
      <c r="G12" s="146">
        <v>0.01</v>
      </c>
      <c r="H12" s="15"/>
      <c r="I12" s="146">
        <v>0.06</v>
      </c>
      <c r="J12" s="15"/>
      <c r="K12" s="146">
        <v>7.0000000000000007E-2</v>
      </c>
      <c r="L12" s="6"/>
      <c r="M12" s="142">
        <v>6086.5</v>
      </c>
      <c r="N12" s="14"/>
      <c r="O12" s="358">
        <v>0</v>
      </c>
      <c r="P12" s="15"/>
      <c r="Q12" s="146">
        <v>0.04</v>
      </c>
      <c r="R12" s="15"/>
      <c r="S12" s="146">
        <v>0.05</v>
      </c>
      <c r="T12" s="15"/>
      <c r="U12" s="146">
        <v>0.09</v>
      </c>
      <c r="W12" s="142">
        <v>5971.7</v>
      </c>
      <c r="X12" s="14"/>
      <c r="Y12" s="364">
        <v>0</v>
      </c>
      <c r="Z12" s="15"/>
      <c r="AA12" s="364">
        <v>0.05</v>
      </c>
      <c r="AB12" s="15"/>
      <c r="AC12" s="364">
        <v>0.04</v>
      </c>
      <c r="AD12" s="15"/>
      <c r="AE12" s="365">
        <v>0.09</v>
      </c>
    </row>
    <row r="13" spans="1:31">
      <c r="A13" s="10"/>
      <c r="B13" s="11"/>
      <c r="C13" s="142"/>
      <c r="D13" s="14"/>
      <c r="E13" s="146"/>
      <c r="F13" s="15"/>
      <c r="G13" s="146"/>
      <c r="H13" s="15"/>
      <c r="I13" s="146"/>
      <c r="J13" s="15"/>
      <c r="K13" s="146"/>
      <c r="L13" s="6"/>
      <c r="M13" s="142"/>
      <c r="N13" s="14"/>
      <c r="O13" s="146"/>
      <c r="P13" s="15"/>
      <c r="Q13" s="146"/>
      <c r="R13" s="15"/>
      <c r="S13" s="146"/>
      <c r="T13" s="15"/>
      <c r="U13" s="146"/>
      <c r="W13" s="142"/>
      <c r="X13" s="14"/>
      <c r="Y13" s="364"/>
      <c r="Z13" s="15"/>
      <c r="AA13" s="364"/>
      <c r="AB13" s="15"/>
      <c r="AC13" s="364"/>
      <c r="AD13" s="15"/>
      <c r="AE13" s="365"/>
    </row>
    <row r="14" spans="1:31">
      <c r="A14" s="10"/>
      <c r="B14" s="9" t="s">
        <v>95</v>
      </c>
      <c r="C14" s="142">
        <v>149.30000000000001</v>
      </c>
      <c r="D14" s="14"/>
      <c r="E14" s="329">
        <v>0</v>
      </c>
      <c r="F14" s="15"/>
      <c r="G14" s="146">
        <v>0</v>
      </c>
      <c r="H14" s="15"/>
      <c r="I14" s="146">
        <v>-0.02</v>
      </c>
      <c r="J14" s="15"/>
      <c r="K14" s="146">
        <f>SUM(E14:I14)</f>
        <v>-0.02</v>
      </c>
      <c r="L14" s="6"/>
      <c r="M14" s="142">
        <v>166.4</v>
      </c>
      <c r="N14" s="14"/>
      <c r="O14" s="146">
        <v>0</v>
      </c>
      <c r="P14" s="15"/>
      <c r="Q14" s="146">
        <v>0</v>
      </c>
      <c r="R14" s="15"/>
      <c r="S14" s="146">
        <v>0.04</v>
      </c>
      <c r="T14" s="15"/>
      <c r="U14" s="146">
        <v>0.04</v>
      </c>
      <c r="W14" s="142">
        <v>176.2</v>
      </c>
      <c r="X14" s="14"/>
      <c r="Y14" s="364">
        <v>0</v>
      </c>
      <c r="Z14" s="15"/>
      <c r="AA14" s="364">
        <v>0</v>
      </c>
      <c r="AB14" s="15"/>
      <c r="AC14" s="364">
        <v>0.05</v>
      </c>
      <c r="AD14" s="15"/>
      <c r="AE14" s="365">
        <v>0.05</v>
      </c>
    </row>
    <row r="15" spans="1:31">
      <c r="A15" s="10"/>
      <c r="B15" s="17" t="s">
        <v>96</v>
      </c>
      <c r="C15" s="142">
        <f>SUM(C12:C14)</f>
        <v>5839.2</v>
      </c>
      <c r="D15" s="14"/>
      <c r="E15" s="146">
        <v>0</v>
      </c>
      <c r="F15" s="15"/>
      <c r="G15" s="146">
        <v>0.01</v>
      </c>
      <c r="H15" s="15"/>
      <c r="I15" s="146">
        <v>0.05</v>
      </c>
      <c r="J15" s="15"/>
      <c r="K15" s="146">
        <v>0.06</v>
      </c>
      <c r="L15" s="6"/>
      <c r="M15" s="142">
        <v>6252.8</v>
      </c>
      <c r="N15" s="14"/>
      <c r="O15" s="358">
        <v>0</v>
      </c>
      <c r="P15" s="15"/>
      <c r="Q15" s="146">
        <v>0.04</v>
      </c>
      <c r="R15" s="15"/>
      <c r="S15" s="146">
        <v>0.05</v>
      </c>
      <c r="T15" s="15"/>
      <c r="U15" s="146">
        <v>0.09</v>
      </c>
      <c r="W15" s="142">
        <v>6147.9</v>
      </c>
      <c r="X15" s="14"/>
      <c r="Y15" s="364">
        <v>0</v>
      </c>
      <c r="Z15" s="15"/>
      <c r="AA15" s="364">
        <v>0.04</v>
      </c>
      <c r="AB15" s="15"/>
      <c r="AC15" s="364">
        <v>0.04</v>
      </c>
      <c r="AD15" s="15"/>
      <c r="AE15" s="365">
        <v>0.09</v>
      </c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382" t="s">
        <v>135</v>
      </c>
      <c r="D18" s="382"/>
      <c r="E18" s="382"/>
      <c r="F18" s="382"/>
      <c r="G18" s="382"/>
      <c r="H18" s="382"/>
      <c r="I18" s="382"/>
      <c r="J18" s="382"/>
      <c r="K18" s="382"/>
      <c r="M18" s="382" t="s">
        <v>136</v>
      </c>
      <c r="N18" s="382"/>
      <c r="O18" s="382"/>
      <c r="P18" s="382"/>
      <c r="Q18" s="382"/>
      <c r="R18" s="382"/>
      <c r="S18" s="382"/>
      <c r="T18" s="382"/>
      <c r="U18" s="382"/>
      <c r="W18" s="382"/>
      <c r="X18" s="382"/>
      <c r="Y18" s="382"/>
      <c r="Z18" s="382"/>
      <c r="AA18" s="382"/>
      <c r="AB18" s="382"/>
      <c r="AC18" s="382"/>
      <c r="AD18" s="382"/>
      <c r="AE18" s="383"/>
    </row>
    <row r="19" spans="1:31" ht="12.75" customHeight="1">
      <c r="B19" s="9"/>
      <c r="C19" s="359" t="s">
        <v>103</v>
      </c>
      <c r="D19" s="140"/>
      <c r="E19" s="140" t="s">
        <v>74</v>
      </c>
      <c r="F19" s="140"/>
      <c r="G19" s="140" t="s">
        <v>75</v>
      </c>
      <c r="H19" s="140"/>
      <c r="I19" s="140" t="s">
        <v>76</v>
      </c>
      <c r="J19" s="140"/>
      <c r="K19" s="140" t="s">
        <v>22</v>
      </c>
      <c r="L19" s="140"/>
      <c r="M19" s="359" t="s">
        <v>103</v>
      </c>
      <c r="N19" s="6"/>
      <c r="O19" s="140" t="s">
        <v>74</v>
      </c>
      <c r="P19" s="140"/>
      <c r="Q19" s="140" t="s">
        <v>75</v>
      </c>
      <c r="R19" s="140"/>
      <c r="S19" s="140" t="s">
        <v>76</v>
      </c>
      <c r="T19" s="140"/>
      <c r="U19" s="140" t="s">
        <v>22</v>
      </c>
      <c r="W19" s="379"/>
      <c r="X19" s="379"/>
      <c r="Y19" s="379"/>
      <c r="Z19" s="359"/>
      <c r="AA19" s="359"/>
      <c r="AB19" s="359"/>
      <c r="AC19" s="359"/>
      <c r="AD19" s="359"/>
      <c r="AE19" s="139"/>
    </row>
    <row r="20" spans="1:31" ht="12.75" customHeight="1">
      <c r="A20" s="10"/>
      <c r="B20" s="11" t="s">
        <v>77</v>
      </c>
      <c r="C20" s="200"/>
      <c r="D20" s="10"/>
      <c r="E20" s="6"/>
      <c r="F20" s="6"/>
      <c r="G20" s="6"/>
      <c r="H20" s="6"/>
      <c r="I20" s="6"/>
      <c r="J20" s="6"/>
      <c r="K20" s="6"/>
      <c r="L20" s="6"/>
      <c r="M20" s="200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78</v>
      </c>
      <c r="C21" s="142"/>
      <c r="D21" s="14"/>
      <c r="E21" s="146"/>
      <c r="F21" s="15"/>
      <c r="G21" s="146"/>
      <c r="H21" s="15"/>
      <c r="I21" s="146"/>
      <c r="J21" s="15"/>
      <c r="K21" s="146"/>
      <c r="L21" s="6"/>
      <c r="M21" s="142">
        <v>8647.7999999999993</v>
      </c>
      <c r="N21" s="14"/>
      <c r="O21" s="146">
        <v>0.02</v>
      </c>
      <c r="P21" s="142"/>
      <c r="Q21" s="146" t="s">
        <v>149</v>
      </c>
      <c r="R21" s="366"/>
      <c r="S21" s="358">
        <v>0</v>
      </c>
      <c r="T21" s="366"/>
      <c r="U21" s="367">
        <v>0.01</v>
      </c>
      <c r="V21" s="162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79</v>
      </c>
      <c r="C22" s="142"/>
      <c r="D22" s="14"/>
      <c r="E22" s="146"/>
      <c r="F22" s="15"/>
      <c r="G22" s="146"/>
      <c r="H22" s="15"/>
      <c r="I22" s="146"/>
      <c r="J22" s="15"/>
      <c r="K22" s="146"/>
      <c r="L22" s="6"/>
      <c r="M22" s="142">
        <v>3924.1</v>
      </c>
      <c r="N22" s="14"/>
      <c r="O22" s="146">
        <v>-0.02</v>
      </c>
      <c r="P22" s="142"/>
      <c r="Q22" s="146">
        <v>0.08</v>
      </c>
      <c r="R22" s="366"/>
      <c r="S22" s="146">
        <v>0.05</v>
      </c>
      <c r="T22" s="366"/>
      <c r="U22" s="367">
        <v>0.11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80</v>
      </c>
      <c r="C23" s="142"/>
      <c r="D23" s="14"/>
      <c r="E23" s="146"/>
      <c r="F23" s="15"/>
      <c r="G23" s="146"/>
      <c r="H23" s="15"/>
      <c r="I23" s="146"/>
      <c r="J23" s="15"/>
      <c r="K23" s="146"/>
      <c r="L23" s="6"/>
      <c r="M23" s="142">
        <v>1465.5</v>
      </c>
      <c r="N23" s="14"/>
      <c r="O23" s="146">
        <v>-0.02</v>
      </c>
      <c r="P23" s="142"/>
      <c r="Q23" s="146">
        <v>0.13</v>
      </c>
      <c r="R23" s="366"/>
      <c r="S23" s="146">
        <v>0.22</v>
      </c>
      <c r="T23" s="366"/>
      <c r="U23" s="367">
        <v>0.33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81</v>
      </c>
      <c r="C24" s="142"/>
      <c r="D24" s="14"/>
      <c r="E24" s="146"/>
      <c r="F24" s="15"/>
      <c r="G24" s="146"/>
      <c r="H24" s="15"/>
      <c r="I24" s="146"/>
      <c r="J24" s="15"/>
      <c r="K24" s="146"/>
      <c r="L24" s="6"/>
      <c r="M24" s="142">
        <v>2500.4</v>
      </c>
      <c r="N24" s="14"/>
      <c r="O24" s="146">
        <v>-0.02</v>
      </c>
      <c r="P24" s="142"/>
      <c r="Q24" s="146">
        <v>0.05</v>
      </c>
      <c r="R24" s="366"/>
      <c r="S24" s="146">
        <v>0.09</v>
      </c>
      <c r="T24" s="366"/>
      <c r="U24" s="367">
        <v>0.11</v>
      </c>
      <c r="V24" s="162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82</v>
      </c>
      <c r="C25" s="142"/>
      <c r="D25" s="14"/>
      <c r="E25" s="146"/>
      <c r="F25" s="15"/>
      <c r="G25" s="146"/>
      <c r="H25" s="15"/>
      <c r="I25" s="146"/>
      <c r="J25" s="15"/>
      <c r="K25" s="146"/>
      <c r="L25" s="6"/>
      <c r="M25" s="142">
        <v>1210.3</v>
      </c>
      <c r="N25" s="14"/>
      <c r="O25" s="146">
        <v>0.02</v>
      </c>
      <c r="P25" s="142"/>
      <c r="Q25" s="146">
        <v>0.02</v>
      </c>
      <c r="R25" s="366"/>
      <c r="S25" s="146">
        <v>0.21</v>
      </c>
      <c r="T25" s="366"/>
      <c r="U25" s="367">
        <v>0.25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94</v>
      </c>
      <c r="C26" s="142"/>
      <c r="D26" s="14"/>
      <c r="E26" s="146"/>
      <c r="F26" s="15"/>
      <c r="G26" s="146"/>
      <c r="H26" s="15"/>
      <c r="I26" s="146"/>
      <c r="J26" s="15"/>
      <c r="K26" s="146"/>
      <c r="L26" s="6"/>
      <c r="M26" s="142">
        <v>17748</v>
      </c>
      <c r="N26" s="14"/>
      <c r="O26" s="367">
        <v>0</v>
      </c>
      <c r="P26" s="142"/>
      <c r="Q26" s="146">
        <v>0.03</v>
      </c>
      <c r="R26" s="366"/>
      <c r="S26" s="367">
        <v>0.05</v>
      </c>
      <c r="T26" s="366"/>
      <c r="U26" s="367">
        <v>0.08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142"/>
      <c r="D27" s="14"/>
      <c r="E27" s="146"/>
      <c r="F27" s="15"/>
      <c r="G27" s="146"/>
      <c r="H27" s="15"/>
      <c r="I27" s="146"/>
      <c r="J27" s="15"/>
      <c r="K27" s="146"/>
      <c r="L27" s="6"/>
      <c r="M27" s="142"/>
      <c r="N27" s="14"/>
      <c r="O27" s="368"/>
      <c r="P27" s="142"/>
      <c r="Q27" s="367"/>
      <c r="R27" s="366"/>
      <c r="S27" s="367"/>
      <c r="T27" s="366"/>
      <c r="U27" s="367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95</v>
      </c>
      <c r="C28" s="142"/>
      <c r="D28" s="14"/>
      <c r="E28" s="146"/>
      <c r="F28" s="15"/>
      <c r="G28" s="146"/>
      <c r="H28" s="15"/>
      <c r="I28" s="146"/>
      <c r="J28" s="15"/>
      <c r="K28" s="146"/>
      <c r="L28" s="6"/>
      <c r="M28" s="142">
        <v>491.9</v>
      </c>
      <c r="N28" s="14"/>
      <c r="O28" s="358">
        <v>0</v>
      </c>
      <c r="P28" s="142"/>
      <c r="Q28" s="367">
        <v>0</v>
      </c>
      <c r="R28" s="366"/>
      <c r="S28" s="146">
        <v>0.02</v>
      </c>
      <c r="T28" s="366"/>
      <c r="U28" s="146">
        <v>0.02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96</v>
      </c>
      <c r="C29" s="142"/>
      <c r="D29" s="14"/>
      <c r="E29" s="146"/>
      <c r="F29" s="15"/>
      <c r="G29" s="146"/>
      <c r="H29" s="15"/>
      <c r="I29" s="146"/>
      <c r="J29" s="15"/>
      <c r="K29" s="146"/>
      <c r="L29" s="6"/>
      <c r="M29" s="142">
        <v>18239.900000000001</v>
      </c>
      <c r="N29" s="14"/>
      <c r="O29" s="367">
        <v>0</v>
      </c>
      <c r="P29" s="142"/>
      <c r="Q29" s="367">
        <v>0.03</v>
      </c>
      <c r="R29" s="366"/>
      <c r="S29" s="146">
        <v>0.05</v>
      </c>
      <c r="T29" s="366"/>
      <c r="U29" s="146">
        <v>0.08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63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10"/>
      <c r="C32" s="6"/>
      <c r="D32" s="6"/>
      <c r="E32" s="15"/>
      <c r="F32" s="15"/>
      <c r="G32" s="15"/>
      <c r="H32" s="15"/>
      <c r="I32" s="15"/>
      <c r="J32" s="15"/>
      <c r="K32" s="15"/>
      <c r="L32" s="6"/>
      <c r="M32" s="6"/>
      <c r="N32" s="6"/>
      <c r="O32" s="15"/>
      <c r="P32" s="15"/>
      <c r="Q32" s="15"/>
      <c r="R32" s="15"/>
      <c r="S32" s="15"/>
      <c r="T32" s="15"/>
      <c r="U32" s="15"/>
      <c r="W32" s="6"/>
      <c r="X32" s="6"/>
      <c r="Y32" s="15"/>
      <c r="Z32" s="15"/>
      <c r="AA32" s="15"/>
      <c r="AB32" s="15"/>
      <c r="AC32" s="15"/>
      <c r="AD32" s="15"/>
      <c r="AE32" s="15"/>
    </row>
    <row r="33" spans="1:31" ht="15" hidden="1">
      <c r="A33" s="10"/>
      <c r="B33" s="210" t="s">
        <v>97</v>
      </c>
      <c r="C33" s="386" t="s">
        <v>108</v>
      </c>
      <c r="D33" s="386"/>
      <c r="E33" s="386"/>
      <c r="F33" s="386"/>
      <c r="G33" s="386"/>
      <c r="H33" s="386"/>
      <c r="I33" s="386"/>
      <c r="J33" s="386"/>
      <c r="K33" s="386"/>
      <c r="L33" s="8"/>
      <c r="M33" s="386" t="s">
        <v>109</v>
      </c>
      <c r="N33" s="386"/>
      <c r="O33" s="386"/>
      <c r="P33" s="386"/>
      <c r="Q33" s="386"/>
      <c r="R33" s="386"/>
      <c r="S33" s="386"/>
      <c r="T33" s="386"/>
      <c r="U33" s="386"/>
      <c r="V33" s="8"/>
      <c r="W33" s="386" t="s">
        <v>110</v>
      </c>
      <c r="X33" s="386"/>
      <c r="Y33" s="386"/>
      <c r="Z33" s="386"/>
      <c r="AA33" s="386"/>
      <c r="AB33" s="386"/>
      <c r="AC33" s="386"/>
      <c r="AD33" s="386"/>
      <c r="AE33" s="387"/>
    </row>
    <row r="34" spans="1:31" hidden="1">
      <c r="B34" s="9"/>
      <c r="C34" s="359" t="s">
        <v>103</v>
      </c>
      <c r="D34" s="140"/>
      <c r="E34" s="140" t="s">
        <v>74</v>
      </c>
      <c r="F34" s="140"/>
      <c r="G34" s="140" t="s">
        <v>75</v>
      </c>
      <c r="H34" s="140"/>
      <c r="I34" s="140" t="s">
        <v>76</v>
      </c>
      <c r="J34" s="140"/>
      <c r="K34" s="140" t="s">
        <v>22</v>
      </c>
      <c r="L34" s="140"/>
      <c r="M34" s="359" t="s">
        <v>103</v>
      </c>
      <c r="N34" s="6"/>
      <c r="O34" s="140" t="s">
        <v>74</v>
      </c>
      <c r="P34" s="140"/>
      <c r="Q34" s="140" t="s">
        <v>75</v>
      </c>
      <c r="R34" s="140"/>
      <c r="S34" s="140" t="s">
        <v>76</v>
      </c>
      <c r="T34" s="140"/>
      <c r="U34" s="140" t="s">
        <v>22</v>
      </c>
      <c r="V34" s="140"/>
      <c r="W34" s="359" t="s">
        <v>103</v>
      </c>
      <c r="X34" s="6"/>
      <c r="Y34" s="140" t="s">
        <v>74</v>
      </c>
      <c r="Z34" s="140"/>
      <c r="AA34" s="140" t="s">
        <v>75</v>
      </c>
      <c r="AB34" s="140"/>
      <c r="AC34" s="140" t="s">
        <v>76</v>
      </c>
      <c r="AD34" s="140"/>
      <c r="AE34" s="141" t="s">
        <v>22</v>
      </c>
    </row>
    <row r="35" spans="1:31" hidden="1">
      <c r="A35" s="10"/>
      <c r="B35" s="11" t="s">
        <v>77</v>
      </c>
      <c r="C35" s="14"/>
      <c r="D35" s="10"/>
      <c r="E35" s="6"/>
      <c r="F35" s="6"/>
      <c r="G35" s="6"/>
      <c r="H35" s="6"/>
      <c r="I35" s="6"/>
      <c r="J35" s="6"/>
      <c r="K35" s="6"/>
      <c r="L35" s="6"/>
      <c r="M35" s="10"/>
      <c r="N35" s="10"/>
      <c r="O35" s="6"/>
      <c r="P35" s="6"/>
      <c r="Q35" s="6"/>
      <c r="R35" s="6"/>
      <c r="S35" s="6"/>
      <c r="T35" s="6"/>
      <c r="U35" s="6"/>
      <c r="W35" s="10"/>
      <c r="X35" s="10"/>
      <c r="Y35" s="6"/>
      <c r="Z35" s="6"/>
      <c r="AA35" s="6"/>
      <c r="AB35" s="6"/>
      <c r="AC35" s="6"/>
      <c r="AD35" s="6"/>
      <c r="AE35" s="12"/>
    </row>
    <row r="36" spans="1:31" hidden="1">
      <c r="B36" s="13" t="s">
        <v>78</v>
      </c>
      <c r="C36" s="277">
        <f>+C7</f>
        <v>2757.4</v>
      </c>
      <c r="D36" s="278"/>
      <c r="E36" s="279">
        <f t="shared" ref="E36:E41" si="0">+E7</f>
        <v>0.02</v>
      </c>
      <c r="F36" s="280"/>
      <c r="G36" s="279" t="str">
        <f t="shared" ref="G36:G41" si="1">+G7</f>
        <v>-</v>
      </c>
      <c r="H36" s="280"/>
      <c r="I36" s="279">
        <f t="shared" ref="I36:I41" si="2">+I7</f>
        <v>-0.02</v>
      </c>
      <c r="J36" s="280"/>
      <c r="K36" s="279">
        <f t="shared" ref="K36:K41" si="3">+K7</f>
        <v>0</v>
      </c>
      <c r="L36" s="6"/>
      <c r="M36" s="142"/>
      <c r="N36" s="14"/>
      <c r="O36" s="145"/>
      <c r="P36" s="15"/>
      <c r="Q36" s="145"/>
      <c r="R36" s="15"/>
      <c r="S36" s="145"/>
      <c r="T36" s="15"/>
      <c r="U36" s="145"/>
      <c r="W36" s="142"/>
      <c r="X36" s="14"/>
      <c r="Y36" s="146"/>
      <c r="Z36" s="15"/>
      <c r="AA36" s="146"/>
      <c r="AB36" s="15"/>
      <c r="AC36" s="146"/>
      <c r="AD36" s="15"/>
      <c r="AE36" s="147"/>
    </row>
    <row r="37" spans="1:31" hidden="1">
      <c r="A37" s="10"/>
      <c r="B37" s="13" t="s">
        <v>79</v>
      </c>
      <c r="C37" s="277">
        <f t="shared" ref="C37:C41" si="4">+C8</f>
        <v>1259.9000000000001</v>
      </c>
      <c r="D37" s="278"/>
      <c r="E37" s="279">
        <f t="shared" si="0"/>
        <v>-0.03</v>
      </c>
      <c r="F37" s="280"/>
      <c r="G37" s="279">
        <f t="shared" si="1"/>
        <v>-0.01</v>
      </c>
      <c r="H37" s="280"/>
      <c r="I37" s="279">
        <f t="shared" si="2"/>
        <v>0.06</v>
      </c>
      <c r="J37" s="280"/>
      <c r="K37" s="279">
        <f t="shared" si="3"/>
        <v>0.02</v>
      </c>
      <c r="L37" s="6"/>
      <c r="M37" s="142"/>
      <c r="N37" s="14"/>
      <c r="O37" s="145"/>
      <c r="P37" s="15"/>
      <c r="Q37" s="145"/>
      <c r="R37" s="15"/>
      <c r="S37" s="145"/>
      <c r="T37" s="15"/>
      <c r="U37" s="145"/>
      <c r="W37" s="142"/>
      <c r="X37" s="14"/>
      <c r="Y37" s="146"/>
      <c r="Z37" s="15"/>
      <c r="AA37" s="146"/>
      <c r="AB37" s="15"/>
      <c r="AC37" s="146"/>
      <c r="AD37" s="15"/>
      <c r="AE37" s="147"/>
    </row>
    <row r="38" spans="1:31" hidden="1">
      <c r="A38" s="10"/>
      <c r="B38" s="13" t="s">
        <v>80</v>
      </c>
      <c r="C38" s="277">
        <f t="shared" si="4"/>
        <v>464.2</v>
      </c>
      <c r="D38" s="278"/>
      <c r="E38" s="279">
        <f t="shared" si="0"/>
        <v>-0.04</v>
      </c>
      <c r="F38" s="280"/>
      <c r="G38" s="279">
        <f t="shared" si="1"/>
        <v>0.12</v>
      </c>
      <c r="H38" s="280"/>
      <c r="I38" s="279">
        <f t="shared" si="2"/>
        <v>0.34</v>
      </c>
      <c r="J38" s="280"/>
      <c r="K38" s="279">
        <f t="shared" si="3"/>
        <v>0.41</v>
      </c>
      <c r="L38" s="6"/>
      <c r="M38" s="142"/>
      <c r="N38" s="14"/>
      <c r="O38" s="145"/>
      <c r="P38" s="15"/>
      <c r="Q38" s="145"/>
      <c r="R38" s="15"/>
      <c r="S38" s="145"/>
      <c r="T38" s="15"/>
      <c r="U38" s="145"/>
      <c r="W38" s="142"/>
      <c r="X38" s="14"/>
      <c r="Y38" s="146"/>
      <c r="Z38" s="15"/>
      <c r="AA38" s="146"/>
      <c r="AB38" s="15"/>
      <c r="AC38" s="146"/>
      <c r="AD38" s="15"/>
      <c r="AE38" s="147"/>
    </row>
    <row r="39" spans="1:31" hidden="1">
      <c r="A39" s="10"/>
      <c r="B39" s="13" t="s">
        <v>81</v>
      </c>
      <c r="C39" s="277">
        <f t="shared" si="4"/>
        <v>838.4</v>
      </c>
      <c r="D39" s="278"/>
      <c r="E39" s="279">
        <f t="shared" si="0"/>
        <v>-0.01</v>
      </c>
      <c r="F39" s="280"/>
      <c r="G39" s="279">
        <f t="shared" si="1"/>
        <v>0.03</v>
      </c>
      <c r="H39" s="280"/>
      <c r="I39" s="279">
        <f t="shared" si="2"/>
        <v>0.14000000000000001</v>
      </c>
      <c r="J39" s="280"/>
      <c r="K39" s="279">
        <f t="shared" si="3"/>
        <v>0.16</v>
      </c>
      <c r="L39" s="6"/>
      <c r="M39" s="142"/>
      <c r="N39" s="14"/>
      <c r="O39" s="145"/>
      <c r="P39" s="15"/>
      <c r="Q39" s="145"/>
      <c r="R39" s="15"/>
      <c r="S39" s="145"/>
      <c r="T39" s="15"/>
      <c r="U39" s="145"/>
      <c r="W39" s="142"/>
      <c r="X39" s="14"/>
      <c r="Y39" s="146"/>
      <c r="Z39" s="15"/>
      <c r="AA39" s="146"/>
      <c r="AB39" s="15"/>
      <c r="AC39" s="146"/>
      <c r="AD39" s="15"/>
      <c r="AE39" s="147"/>
    </row>
    <row r="40" spans="1:31" hidden="1">
      <c r="A40" s="10"/>
      <c r="B40" s="11" t="s">
        <v>82</v>
      </c>
      <c r="C40" s="277">
        <f t="shared" si="4"/>
        <v>369.8</v>
      </c>
      <c r="D40" s="278"/>
      <c r="E40" s="279">
        <f t="shared" si="0"/>
        <v>0.01</v>
      </c>
      <c r="F40" s="280"/>
      <c r="G40" s="279">
        <f t="shared" si="1"/>
        <v>0.01</v>
      </c>
      <c r="H40" s="280"/>
      <c r="I40" s="279">
        <f t="shared" si="2"/>
        <v>0.25</v>
      </c>
      <c r="J40" s="280"/>
      <c r="K40" s="279">
        <f t="shared" si="3"/>
        <v>0.28000000000000003</v>
      </c>
      <c r="L40" s="6"/>
      <c r="M40" s="142"/>
      <c r="N40" s="14"/>
      <c r="O40" s="145"/>
      <c r="P40" s="15"/>
      <c r="Q40" s="145"/>
      <c r="R40" s="15"/>
      <c r="S40" s="145"/>
      <c r="T40" s="15"/>
      <c r="U40" s="145"/>
      <c r="W40" s="142"/>
      <c r="X40" s="14"/>
      <c r="Y40" s="146"/>
      <c r="Z40" s="15"/>
      <c r="AA40" s="146"/>
      <c r="AB40" s="15"/>
      <c r="AC40" s="146"/>
      <c r="AD40" s="15"/>
      <c r="AE40" s="147"/>
    </row>
    <row r="41" spans="1:31" hidden="1">
      <c r="A41" s="10"/>
      <c r="B41" s="11" t="s">
        <v>94</v>
      </c>
      <c r="C41" s="277">
        <f t="shared" si="4"/>
        <v>5689.9</v>
      </c>
      <c r="D41" s="278"/>
      <c r="E41" s="279">
        <f t="shared" si="0"/>
        <v>0</v>
      </c>
      <c r="F41" s="280"/>
      <c r="G41" s="279">
        <f t="shared" si="1"/>
        <v>0.01</v>
      </c>
      <c r="H41" s="280"/>
      <c r="I41" s="279">
        <f t="shared" si="2"/>
        <v>0.06</v>
      </c>
      <c r="J41" s="280"/>
      <c r="K41" s="279">
        <f t="shared" si="3"/>
        <v>7.0000000000000007E-2</v>
      </c>
      <c r="L41" s="6"/>
      <c r="M41" s="142"/>
      <c r="N41" s="14"/>
      <c r="O41" s="145"/>
      <c r="P41" s="15"/>
      <c r="Q41" s="145"/>
      <c r="R41" s="15"/>
      <c r="S41" s="145"/>
      <c r="T41" s="15"/>
      <c r="U41" s="145"/>
      <c r="W41" s="142"/>
      <c r="X41" s="14"/>
      <c r="Y41" s="146"/>
      <c r="Z41" s="15"/>
      <c r="AA41" s="146"/>
      <c r="AB41" s="15"/>
      <c r="AC41" s="146"/>
      <c r="AD41" s="15"/>
      <c r="AE41" s="147"/>
    </row>
    <row r="42" spans="1:31" hidden="1">
      <c r="A42" s="10"/>
      <c r="B42" s="11"/>
      <c r="C42" s="277"/>
      <c r="D42" s="278"/>
      <c r="E42" s="279"/>
      <c r="F42" s="280"/>
      <c r="G42" s="279"/>
      <c r="H42" s="280"/>
      <c r="I42" s="279"/>
      <c r="J42" s="280"/>
      <c r="K42" s="279"/>
      <c r="L42" s="6"/>
      <c r="M42" s="142"/>
      <c r="N42" s="14"/>
      <c r="O42" s="145"/>
      <c r="P42" s="15"/>
      <c r="Q42" s="145"/>
      <c r="R42" s="15"/>
      <c r="S42" s="145"/>
      <c r="T42" s="15"/>
      <c r="U42" s="145"/>
      <c r="W42" s="142"/>
      <c r="X42" s="14"/>
      <c r="Y42" s="146"/>
      <c r="Z42" s="15"/>
      <c r="AA42" s="146"/>
      <c r="AB42" s="15"/>
      <c r="AC42" s="146"/>
      <c r="AD42" s="15"/>
      <c r="AE42" s="147"/>
    </row>
    <row r="43" spans="1:31" hidden="1">
      <c r="A43" s="10"/>
      <c r="B43" s="9" t="s">
        <v>95</v>
      </c>
      <c r="C43" s="277">
        <f t="shared" ref="C43:C44" si="5">+C14</f>
        <v>149.30000000000001</v>
      </c>
      <c r="D43" s="278"/>
      <c r="E43" s="279">
        <f t="shared" ref="E43:E44" si="6">+E14</f>
        <v>0</v>
      </c>
      <c r="F43" s="280"/>
      <c r="G43" s="279">
        <f t="shared" ref="G43:G44" si="7">+G14</f>
        <v>0</v>
      </c>
      <c r="H43" s="280"/>
      <c r="I43" s="279">
        <f t="shared" ref="I43:I44" si="8">+I14</f>
        <v>-0.02</v>
      </c>
      <c r="J43" s="280"/>
      <c r="K43" s="279">
        <f t="shared" ref="K43:K44" si="9">+K14</f>
        <v>-0.02</v>
      </c>
      <c r="L43" s="6"/>
      <c r="M43" s="142"/>
      <c r="N43" s="14"/>
      <c r="O43" s="145"/>
      <c r="P43" s="15"/>
      <c r="Q43" s="145"/>
      <c r="R43" s="15"/>
      <c r="S43" s="145"/>
      <c r="T43" s="15"/>
      <c r="U43" s="145"/>
      <c r="W43" s="142"/>
      <c r="X43" s="14"/>
      <c r="Y43" s="146"/>
      <c r="Z43" s="15"/>
      <c r="AA43" s="146"/>
      <c r="AB43" s="15"/>
      <c r="AC43" s="146"/>
      <c r="AD43" s="15"/>
      <c r="AE43" s="147"/>
    </row>
    <row r="44" spans="1:31" hidden="1">
      <c r="A44" s="10"/>
      <c r="B44" s="17" t="s">
        <v>96</v>
      </c>
      <c r="C44" s="277">
        <f t="shared" si="5"/>
        <v>5839.2</v>
      </c>
      <c r="D44" s="278"/>
      <c r="E44" s="279">
        <f t="shared" si="6"/>
        <v>0</v>
      </c>
      <c r="F44" s="280"/>
      <c r="G44" s="279">
        <f t="shared" si="7"/>
        <v>0.01</v>
      </c>
      <c r="H44" s="280"/>
      <c r="I44" s="279">
        <f t="shared" si="8"/>
        <v>0.05</v>
      </c>
      <c r="J44" s="280"/>
      <c r="K44" s="279">
        <f t="shared" si="9"/>
        <v>0.06</v>
      </c>
      <c r="L44" s="6"/>
      <c r="M44" s="142"/>
      <c r="N44" s="14"/>
      <c r="O44" s="145"/>
      <c r="P44" s="15"/>
      <c r="Q44" s="145"/>
      <c r="R44" s="15"/>
      <c r="S44" s="145"/>
      <c r="T44" s="15"/>
      <c r="U44" s="145"/>
      <c r="W44" s="142"/>
      <c r="X44" s="14"/>
      <c r="Y44" s="146"/>
      <c r="Z44" s="15"/>
      <c r="AA44" s="146"/>
      <c r="AB44" s="15"/>
      <c r="AC44" s="146"/>
      <c r="AD44" s="15"/>
      <c r="AE44" s="147"/>
    </row>
    <row r="45" spans="1:31" hidden="1">
      <c r="A45" s="10"/>
      <c r="B45" s="9"/>
      <c r="C45" s="14"/>
      <c r="D45" s="14"/>
      <c r="E45" s="6"/>
      <c r="F45" s="6"/>
      <c r="G45" s="6"/>
      <c r="H45" s="6"/>
      <c r="I45" s="6"/>
      <c r="J45" s="6"/>
      <c r="K45" s="6"/>
      <c r="L45" s="6"/>
      <c r="M45" s="14"/>
      <c r="N45" s="14"/>
      <c r="O45" s="6"/>
      <c r="P45" s="6"/>
      <c r="Q45" s="6"/>
      <c r="R45" s="6"/>
      <c r="S45" s="6"/>
      <c r="T45" s="6"/>
      <c r="U45" s="6"/>
      <c r="W45" s="14"/>
      <c r="X45" s="14"/>
      <c r="Y45" s="6"/>
      <c r="Z45" s="6"/>
      <c r="AA45" s="6"/>
      <c r="AB45" s="6"/>
      <c r="AC45" s="6"/>
      <c r="AD45" s="6"/>
      <c r="AE45" s="12"/>
    </row>
    <row r="46" spans="1:31" hidden="1">
      <c r="B46" s="9"/>
      <c r="C46" s="14"/>
      <c r="D46" s="14"/>
      <c r="E46" s="6"/>
      <c r="F46" s="6"/>
      <c r="G46" s="6"/>
      <c r="H46" s="6"/>
      <c r="I46" s="6"/>
      <c r="J46" s="6"/>
      <c r="K46" s="6"/>
      <c r="L46" s="6"/>
      <c r="M46" s="14"/>
      <c r="N46" s="14"/>
      <c r="O46" s="6"/>
      <c r="P46" s="6"/>
      <c r="Q46" s="6"/>
      <c r="R46" s="6"/>
      <c r="S46" s="6"/>
      <c r="T46" s="6"/>
      <c r="U46" s="6"/>
      <c r="W46" s="14"/>
      <c r="X46" s="14"/>
      <c r="Y46" s="6"/>
      <c r="Z46" s="6"/>
      <c r="AA46" s="6"/>
      <c r="AB46" s="6"/>
      <c r="AC46" s="6"/>
      <c r="AD46" s="6"/>
      <c r="AE46" s="12"/>
    </row>
    <row r="47" spans="1:31" hidden="1">
      <c r="B47" s="9"/>
      <c r="C47" s="380" t="s">
        <v>111</v>
      </c>
      <c r="D47" s="380"/>
      <c r="E47" s="380"/>
      <c r="F47" s="380"/>
      <c r="G47" s="380"/>
      <c r="H47" s="380"/>
      <c r="I47" s="380"/>
      <c r="J47" s="380"/>
      <c r="K47" s="380"/>
      <c r="L47" s="6"/>
      <c r="M47" s="380" t="s">
        <v>112</v>
      </c>
      <c r="N47" s="380"/>
      <c r="O47" s="380"/>
      <c r="P47" s="380"/>
      <c r="Q47" s="380"/>
      <c r="R47" s="380"/>
      <c r="S47" s="380"/>
      <c r="T47" s="380"/>
      <c r="U47" s="380"/>
      <c r="W47" s="380"/>
      <c r="X47" s="380"/>
      <c r="Y47" s="380"/>
      <c r="Z47" s="380"/>
      <c r="AA47" s="380"/>
      <c r="AB47" s="380"/>
      <c r="AC47" s="380"/>
      <c r="AD47" s="380"/>
      <c r="AE47" s="381"/>
    </row>
    <row r="48" spans="1:31" hidden="1">
      <c r="A48" s="21"/>
      <c r="B48" s="9"/>
      <c r="C48" s="359" t="s">
        <v>103</v>
      </c>
      <c r="D48" s="140"/>
      <c r="E48" s="140" t="s">
        <v>74</v>
      </c>
      <c r="F48" s="140"/>
      <c r="G48" s="140" t="s">
        <v>75</v>
      </c>
      <c r="H48" s="140"/>
      <c r="I48" s="140" t="s">
        <v>76</v>
      </c>
      <c r="J48" s="140"/>
      <c r="K48" s="140" t="s">
        <v>22</v>
      </c>
      <c r="L48" s="140"/>
      <c r="M48" s="359" t="s">
        <v>103</v>
      </c>
      <c r="N48" s="6"/>
      <c r="O48" s="140" t="s">
        <v>74</v>
      </c>
      <c r="P48" s="140"/>
      <c r="Q48" s="140" t="s">
        <v>75</v>
      </c>
      <c r="R48" s="140"/>
      <c r="S48" s="140" t="s">
        <v>76</v>
      </c>
      <c r="T48" s="140"/>
      <c r="U48" s="140" t="s">
        <v>22</v>
      </c>
      <c r="W48" s="379"/>
      <c r="X48" s="379"/>
      <c r="Y48" s="379"/>
      <c r="Z48" s="359"/>
      <c r="AA48" s="359"/>
      <c r="AB48" s="359"/>
      <c r="AC48" s="359"/>
      <c r="AD48" s="359"/>
      <c r="AE48" s="139"/>
    </row>
    <row r="49" spans="1:31" hidden="1">
      <c r="A49" s="22"/>
      <c r="B49" s="11" t="s">
        <v>77</v>
      </c>
      <c r="C49" s="10"/>
      <c r="D49" s="10"/>
      <c r="E49" s="6"/>
      <c r="F49" s="6"/>
      <c r="G49" s="6"/>
      <c r="H49" s="6"/>
      <c r="I49" s="6"/>
      <c r="J49" s="6"/>
      <c r="K49" s="6"/>
      <c r="L49" s="6"/>
      <c r="M49" s="10"/>
      <c r="N49" s="10"/>
      <c r="O49" s="6"/>
      <c r="P49" s="6"/>
      <c r="Q49" s="6"/>
      <c r="R49" s="6"/>
      <c r="S49" s="6"/>
      <c r="T49" s="6"/>
      <c r="U49" s="6"/>
      <c r="W49" s="10"/>
      <c r="X49" s="10"/>
      <c r="Y49" s="6"/>
      <c r="Z49" s="6"/>
      <c r="AA49" s="6"/>
      <c r="AB49" s="6"/>
      <c r="AC49" s="6"/>
      <c r="AD49" s="6"/>
      <c r="AE49" s="12"/>
    </row>
    <row r="50" spans="1:31" hidden="1">
      <c r="A50" s="22"/>
      <c r="B50" s="13" t="s">
        <v>78</v>
      </c>
      <c r="C50" s="14"/>
      <c r="D50" s="14"/>
      <c r="E50" s="145"/>
      <c r="F50" s="15"/>
      <c r="G50" s="145"/>
      <c r="H50" s="15"/>
      <c r="I50" s="145"/>
      <c r="J50" s="15"/>
      <c r="K50" s="145"/>
      <c r="L50" s="6"/>
      <c r="M50" s="14">
        <f>+C36</f>
        <v>2757.4</v>
      </c>
      <c r="N50" s="14"/>
      <c r="O50" s="145">
        <f t="shared" ref="O50:O55" si="10">+E36</f>
        <v>0.02</v>
      </c>
      <c r="P50" s="15"/>
      <c r="Q50" s="145" t="str">
        <f t="shared" ref="Q50:Q55" si="11">+G36</f>
        <v>-</v>
      </c>
      <c r="R50" s="15"/>
      <c r="S50" s="145">
        <f t="shared" ref="S50:S55" si="12">+I36</f>
        <v>-0.02</v>
      </c>
      <c r="T50" s="15"/>
      <c r="U50" s="145">
        <f t="shared" ref="U50:U55" si="13">+K36</f>
        <v>0</v>
      </c>
      <c r="W50" s="14"/>
      <c r="X50" s="14"/>
      <c r="Y50" s="15"/>
      <c r="Z50" s="15"/>
      <c r="AA50" s="15"/>
      <c r="AB50" s="15"/>
      <c r="AC50" s="15"/>
      <c r="AD50" s="15"/>
      <c r="AE50" s="16"/>
    </row>
    <row r="51" spans="1:31" hidden="1">
      <c r="A51" s="22"/>
      <c r="B51" s="13" t="s">
        <v>79</v>
      </c>
      <c r="C51" s="14"/>
      <c r="D51" s="14"/>
      <c r="E51" s="145"/>
      <c r="F51" s="15"/>
      <c r="G51" s="145"/>
      <c r="H51" s="15"/>
      <c r="I51" s="145"/>
      <c r="J51" s="15"/>
      <c r="K51" s="145"/>
      <c r="L51" s="6"/>
      <c r="M51" s="14">
        <f t="shared" ref="M51:M55" si="14">+C37</f>
        <v>1259.9000000000001</v>
      </c>
      <c r="N51" s="14"/>
      <c r="O51" s="145">
        <f t="shared" si="10"/>
        <v>-0.03</v>
      </c>
      <c r="P51" s="15"/>
      <c r="Q51" s="145">
        <f t="shared" si="11"/>
        <v>-0.01</v>
      </c>
      <c r="R51" s="15"/>
      <c r="S51" s="145">
        <f t="shared" si="12"/>
        <v>0.06</v>
      </c>
      <c r="T51" s="15"/>
      <c r="U51" s="145">
        <f t="shared" si="13"/>
        <v>0.02</v>
      </c>
      <c r="W51" s="14"/>
      <c r="X51" s="14"/>
      <c r="Y51" s="15"/>
      <c r="Z51" s="15"/>
      <c r="AA51" s="15"/>
      <c r="AB51" s="15"/>
      <c r="AC51" s="15"/>
      <c r="AD51" s="15"/>
      <c r="AE51" s="16"/>
    </row>
    <row r="52" spans="1:31" hidden="1">
      <c r="A52" s="22"/>
      <c r="B52" s="13" t="s">
        <v>80</v>
      </c>
      <c r="C52" s="14"/>
      <c r="D52" s="14"/>
      <c r="E52" s="145"/>
      <c r="F52" s="15"/>
      <c r="G52" s="145"/>
      <c r="H52" s="15"/>
      <c r="I52" s="145"/>
      <c r="J52" s="15"/>
      <c r="K52" s="145"/>
      <c r="L52" s="6"/>
      <c r="M52" s="14">
        <f t="shared" si="14"/>
        <v>464.2</v>
      </c>
      <c r="N52" s="14"/>
      <c r="O52" s="145">
        <f t="shared" si="10"/>
        <v>-0.04</v>
      </c>
      <c r="P52" s="15"/>
      <c r="Q52" s="145">
        <f t="shared" si="11"/>
        <v>0.12</v>
      </c>
      <c r="R52" s="15"/>
      <c r="S52" s="145">
        <f t="shared" si="12"/>
        <v>0.34</v>
      </c>
      <c r="T52" s="15"/>
      <c r="U52" s="145">
        <f t="shared" si="13"/>
        <v>0.41</v>
      </c>
      <c r="W52" s="14"/>
      <c r="X52" s="14"/>
      <c r="Y52" s="15"/>
      <c r="Z52" s="15"/>
      <c r="AA52" s="15"/>
      <c r="AB52" s="15"/>
      <c r="AC52" s="15"/>
      <c r="AD52" s="15"/>
      <c r="AE52" s="16"/>
    </row>
    <row r="53" spans="1:31" hidden="1">
      <c r="B53" s="13" t="s">
        <v>81</v>
      </c>
      <c r="C53" s="14"/>
      <c r="D53" s="14"/>
      <c r="E53" s="145"/>
      <c r="F53" s="15"/>
      <c r="G53" s="145"/>
      <c r="H53" s="15"/>
      <c r="I53" s="145"/>
      <c r="J53" s="15"/>
      <c r="K53" s="145"/>
      <c r="L53" s="6"/>
      <c r="M53" s="14">
        <f t="shared" si="14"/>
        <v>838.4</v>
      </c>
      <c r="N53" s="14"/>
      <c r="O53" s="145">
        <f t="shared" si="10"/>
        <v>-0.01</v>
      </c>
      <c r="P53" s="15"/>
      <c r="Q53" s="145">
        <f t="shared" si="11"/>
        <v>0.03</v>
      </c>
      <c r="R53" s="15"/>
      <c r="S53" s="145">
        <f t="shared" si="12"/>
        <v>0.14000000000000001</v>
      </c>
      <c r="T53" s="15"/>
      <c r="U53" s="145">
        <f t="shared" si="13"/>
        <v>0.16</v>
      </c>
      <c r="W53" s="14"/>
      <c r="X53" s="14"/>
      <c r="Y53" s="15"/>
      <c r="Z53" s="15"/>
      <c r="AA53" s="15"/>
      <c r="AB53" s="15"/>
      <c r="AC53" s="15"/>
      <c r="AD53" s="15"/>
      <c r="AE53" s="16"/>
    </row>
    <row r="54" spans="1:31" hidden="1">
      <c r="B54" s="11" t="s">
        <v>82</v>
      </c>
      <c r="C54" s="14"/>
      <c r="D54" s="14"/>
      <c r="E54" s="145"/>
      <c r="F54" s="15"/>
      <c r="G54" s="145"/>
      <c r="H54" s="15"/>
      <c r="I54" s="145"/>
      <c r="J54" s="15"/>
      <c r="K54" s="145"/>
      <c r="L54" s="6"/>
      <c r="M54" s="14">
        <f t="shared" si="14"/>
        <v>369.8</v>
      </c>
      <c r="N54" s="14"/>
      <c r="O54" s="145">
        <f t="shared" si="10"/>
        <v>0.01</v>
      </c>
      <c r="P54" s="15"/>
      <c r="Q54" s="145">
        <f t="shared" si="11"/>
        <v>0.01</v>
      </c>
      <c r="R54" s="15"/>
      <c r="S54" s="145">
        <f t="shared" si="12"/>
        <v>0.25</v>
      </c>
      <c r="T54" s="15"/>
      <c r="U54" s="145">
        <f t="shared" si="13"/>
        <v>0.28000000000000003</v>
      </c>
      <c r="W54" s="14"/>
      <c r="X54" s="14"/>
      <c r="Y54" s="15"/>
      <c r="Z54" s="15"/>
      <c r="AA54" s="15"/>
      <c r="AB54" s="15"/>
      <c r="AC54" s="15"/>
      <c r="AD54" s="15"/>
      <c r="AE54" s="16"/>
    </row>
    <row r="55" spans="1:31" hidden="1">
      <c r="B55" s="11" t="s">
        <v>94</v>
      </c>
      <c r="C55" s="14"/>
      <c r="D55" s="14"/>
      <c r="E55" s="145"/>
      <c r="F55" s="15"/>
      <c r="G55" s="145"/>
      <c r="H55" s="15"/>
      <c r="I55" s="145"/>
      <c r="J55" s="15"/>
      <c r="K55" s="145"/>
      <c r="L55" s="6"/>
      <c r="M55" s="14">
        <f t="shared" si="14"/>
        <v>5689.9</v>
      </c>
      <c r="N55" s="14"/>
      <c r="O55" s="145">
        <f t="shared" si="10"/>
        <v>0</v>
      </c>
      <c r="P55" s="15"/>
      <c r="Q55" s="145">
        <f t="shared" si="11"/>
        <v>0.01</v>
      </c>
      <c r="R55" s="15"/>
      <c r="S55" s="145">
        <f t="shared" si="12"/>
        <v>0.06</v>
      </c>
      <c r="T55" s="15"/>
      <c r="U55" s="145">
        <f t="shared" si="13"/>
        <v>7.0000000000000007E-2</v>
      </c>
      <c r="W55" s="14"/>
      <c r="X55" s="14"/>
      <c r="Y55" s="15"/>
      <c r="Z55" s="15"/>
      <c r="AA55" s="15"/>
      <c r="AB55" s="15"/>
      <c r="AC55" s="15"/>
      <c r="AD55" s="15"/>
      <c r="AE55" s="16"/>
    </row>
    <row r="56" spans="1:31" hidden="1">
      <c r="B56" s="11"/>
      <c r="C56" s="14"/>
      <c r="D56" s="14"/>
      <c r="E56" s="145"/>
      <c r="F56" s="15"/>
      <c r="G56" s="145"/>
      <c r="H56" s="15"/>
      <c r="I56" s="145"/>
      <c r="J56" s="15"/>
      <c r="K56" s="145"/>
      <c r="L56" s="6"/>
      <c r="M56" s="14"/>
      <c r="N56" s="14"/>
      <c r="O56" s="145"/>
      <c r="P56" s="15"/>
      <c r="Q56" s="145"/>
      <c r="R56" s="15"/>
      <c r="S56" s="145"/>
      <c r="T56" s="15"/>
      <c r="U56" s="145"/>
      <c r="W56" s="14"/>
      <c r="X56" s="14"/>
      <c r="Y56" s="15"/>
      <c r="Z56" s="15"/>
      <c r="AA56" s="15"/>
      <c r="AB56" s="15"/>
      <c r="AC56" s="15"/>
      <c r="AD56" s="15"/>
      <c r="AE56" s="16"/>
    </row>
    <row r="57" spans="1:31" hidden="1">
      <c r="B57" s="9" t="s">
        <v>95</v>
      </c>
      <c r="C57" s="14"/>
      <c r="D57" s="14"/>
      <c r="E57" s="145"/>
      <c r="F57" s="15"/>
      <c r="G57" s="145"/>
      <c r="H57" s="15"/>
      <c r="I57" s="145"/>
      <c r="J57" s="15"/>
      <c r="K57" s="145"/>
      <c r="L57" s="6"/>
      <c r="M57" s="14">
        <f t="shared" ref="M57:M58" si="15">+C43</f>
        <v>149.30000000000001</v>
      </c>
      <c r="N57" s="14"/>
      <c r="O57" s="145">
        <f t="shared" ref="O57:O58" si="16">+E43</f>
        <v>0</v>
      </c>
      <c r="P57" s="15"/>
      <c r="Q57" s="145">
        <f t="shared" ref="Q57:Q58" si="17">+G43</f>
        <v>0</v>
      </c>
      <c r="R57" s="15"/>
      <c r="S57" s="145">
        <f t="shared" ref="S57:S58" si="18">+I43</f>
        <v>-0.02</v>
      </c>
      <c r="T57" s="15"/>
      <c r="U57" s="145">
        <f t="shared" ref="U57:U58" si="19">+K43</f>
        <v>-0.02</v>
      </c>
      <c r="W57" s="14"/>
      <c r="X57" s="14"/>
      <c r="Y57" s="15"/>
      <c r="Z57" s="15"/>
      <c r="AA57" s="15"/>
      <c r="AB57" s="15"/>
      <c r="AC57" s="15"/>
      <c r="AD57" s="15"/>
      <c r="AE57" s="16"/>
    </row>
    <row r="58" spans="1:31" hidden="1">
      <c r="B58" s="17" t="s">
        <v>96</v>
      </c>
      <c r="C58" s="14"/>
      <c r="D58" s="14"/>
      <c r="E58" s="145"/>
      <c r="F58" s="15"/>
      <c r="G58" s="145"/>
      <c r="H58" s="15"/>
      <c r="I58" s="145"/>
      <c r="J58" s="15"/>
      <c r="K58" s="145"/>
      <c r="L58" s="6"/>
      <c r="M58" s="14">
        <f t="shared" si="15"/>
        <v>5839.2</v>
      </c>
      <c r="N58" s="14"/>
      <c r="O58" s="145">
        <f t="shared" si="16"/>
        <v>0</v>
      </c>
      <c r="P58" s="15"/>
      <c r="Q58" s="145">
        <f t="shared" si="17"/>
        <v>0.01</v>
      </c>
      <c r="R58" s="15"/>
      <c r="S58" s="145">
        <f t="shared" si="18"/>
        <v>0.05</v>
      </c>
      <c r="T58" s="15"/>
      <c r="U58" s="145">
        <f t="shared" si="19"/>
        <v>0.06</v>
      </c>
      <c r="W58" s="14"/>
      <c r="X58" s="14"/>
      <c r="Y58" s="15"/>
      <c r="Z58" s="15"/>
      <c r="AA58" s="15"/>
      <c r="AB58" s="15"/>
      <c r="AC58" s="15"/>
      <c r="AD58" s="15"/>
      <c r="AE58" s="16"/>
    </row>
    <row r="59" spans="1:31" ht="13.5" hidden="1" thickBot="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163"/>
    </row>
    <row r="60" spans="1:3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"/>
      <c r="P60" s="6"/>
      <c r="Q60" s="6"/>
      <c r="R60" s="6"/>
      <c r="S60" s="6"/>
      <c r="T60" s="6"/>
      <c r="U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>
      <c r="B61" s="21"/>
    </row>
  </sheetData>
  <sheetProtection password="CC86" sheet="1" objects="1" scenarios="1" formatCells="0" formatColumns="0" formatRows="0" insertColumns="0" insertRows="0"/>
  <mergeCells count="14">
    <mergeCell ref="W18:AE18"/>
    <mergeCell ref="C4:K4"/>
    <mergeCell ref="M4:U4"/>
    <mergeCell ref="W4:AE4"/>
    <mergeCell ref="C33:K33"/>
    <mergeCell ref="M33:U33"/>
    <mergeCell ref="W33:AE33"/>
    <mergeCell ref="C18:K18"/>
    <mergeCell ref="M18:U18"/>
    <mergeCell ref="W48:Y48"/>
    <mergeCell ref="W19:Y19"/>
    <mergeCell ref="W47:AE47"/>
    <mergeCell ref="C47:K47"/>
    <mergeCell ref="M47:U47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zoomScalePageLayoutView="120" workbookViewId="0">
      <selection activeCell="A4" sqref="A4"/>
    </sheetView>
  </sheetViews>
  <sheetFormatPr defaultRowHeight="12.75"/>
  <cols>
    <col min="1" max="1" width="31.42578125" style="81" customWidth="1"/>
    <col min="2" max="2" width="4.28515625" style="87" customWidth="1"/>
    <col min="3" max="3" width="9.7109375" style="81" bestFit="1" customWidth="1"/>
    <col min="4" max="4" width="9.5703125" style="81" bestFit="1" customWidth="1"/>
    <col min="5" max="6" width="9.28515625" style="81" bestFit="1" customWidth="1"/>
    <col min="7" max="7" width="10.140625" style="81" bestFit="1" customWidth="1"/>
    <col min="8" max="8" width="5.42578125" style="81" customWidth="1"/>
    <col min="9" max="12" width="9.7109375" style="81" bestFit="1" customWidth="1"/>
    <col min="13" max="13" width="11.5703125" style="88" bestFit="1" customWidth="1"/>
    <col min="14" max="16384" width="9.140625" style="81"/>
  </cols>
  <sheetData>
    <row r="1" spans="1:13">
      <c r="A1" s="86" t="s">
        <v>99</v>
      </c>
    </row>
    <row r="3" spans="1:13">
      <c r="A3" s="92"/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8"/>
    </row>
    <row r="4" spans="1:13">
      <c r="A4" s="284" t="s">
        <v>122</v>
      </c>
      <c r="B4" s="89"/>
      <c r="C4" s="90" t="s">
        <v>127</v>
      </c>
      <c r="D4" s="90" t="s">
        <v>128</v>
      </c>
      <c r="E4" s="90" t="s">
        <v>129</v>
      </c>
      <c r="F4" s="90" t="s">
        <v>130</v>
      </c>
      <c r="G4" s="90">
        <v>2011</v>
      </c>
      <c r="H4" s="92"/>
      <c r="I4" s="31" t="s">
        <v>113</v>
      </c>
      <c r="J4" s="31" t="s">
        <v>114</v>
      </c>
      <c r="K4" s="31" t="s">
        <v>115</v>
      </c>
      <c r="L4" s="31" t="s">
        <v>116</v>
      </c>
      <c r="M4" s="31">
        <v>2010</v>
      </c>
    </row>
    <row r="5" spans="1:13">
      <c r="A5" s="92"/>
      <c r="B5" s="91"/>
      <c r="C5" s="91"/>
      <c r="D5" s="91"/>
      <c r="E5" s="91"/>
      <c r="F5" s="91"/>
      <c r="G5" s="369"/>
      <c r="H5" s="92"/>
      <c r="I5" s="6"/>
      <c r="J5" s="6"/>
      <c r="K5" s="6"/>
      <c r="L5" s="6"/>
      <c r="M5" s="10"/>
    </row>
    <row r="6" spans="1:13">
      <c r="A6" s="92" t="s">
        <v>124</v>
      </c>
      <c r="B6" s="93"/>
      <c r="C6" s="94">
        <v>-45.8</v>
      </c>
      <c r="D6" s="94">
        <v>-45.1</v>
      </c>
      <c r="E6" s="211">
        <v>-45</v>
      </c>
      <c r="F6" s="94"/>
      <c r="G6" s="95">
        <v>-135.9</v>
      </c>
      <c r="H6" s="67"/>
      <c r="I6" s="211">
        <v>-47.6</v>
      </c>
      <c r="J6" s="211">
        <v>-47.5</v>
      </c>
      <c r="K6" s="211">
        <v>-47.2</v>
      </c>
      <c r="L6" s="211">
        <v>-43.2</v>
      </c>
      <c r="M6" s="164">
        <v>-185.5</v>
      </c>
    </row>
    <row r="7" spans="1:13" ht="15">
      <c r="A7" s="92" t="s">
        <v>70</v>
      </c>
      <c r="B7" s="96"/>
      <c r="C7" s="288">
        <v>15.5</v>
      </c>
      <c r="D7" s="289">
        <v>17.8</v>
      </c>
      <c r="E7" s="288">
        <v>22.2</v>
      </c>
      <c r="F7" s="288"/>
      <c r="G7" s="289">
        <v>55.5</v>
      </c>
      <c r="H7" s="290"/>
      <c r="I7" s="288">
        <v>10.6</v>
      </c>
      <c r="J7" s="288">
        <v>11</v>
      </c>
      <c r="K7" s="288">
        <v>16.3</v>
      </c>
      <c r="L7" s="288">
        <v>14</v>
      </c>
      <c r="M7" s="289">
        <v>51.9</v>
      </c>
    </row>
    <row r="8" spans="1:13" ht="15">
      <c r="A8" s="285" t="s">
        <v>123</v>
      </c>
      <c r="C8" s="316">
        <f>SUM(C6:C7)</f>
        <v>-30.299999999999997</v>
      </c>
      <c r="D8" s="316">
        <v>-27.3</v>
      </c>
      <c r="E8" s="316">
        <v>-22.8</v>
      </c>
      <c r="F8" s="316"/>
      <c r="G8" s="316">
        <v>-80.400000000000006</v>
      </c>
      <c r="H8" s="287"/>
      <c r="I8" s="287">
        <v>-37</v>
      </c>
      <c r="J8" s="287">
        <v>-36.5</v>
      </c>
      <c r="K8" s="287">
        <v>-30.900000000000002</v>
      </c>
      <c r="L8" s="287">
        <v>-29.200000000000003</v>
      </c>
      <c r="M8" s="287">
        <v>-133.6</v>
      </c>
    </row>
    <row r="9" spans="1:13" ht="15">
      <c r="A9" s="285"/>
      <c r="C9" s="317"/>
      <c r="D9" s="317"/>
      <c r="E9" s="317"/>
      <c r="F9" s="317"/>
      <c r="G9" s="316"/>
      <c r="H9" s="286"/>
      <c r="I9" s="286"/>
      <c r="J9" s="286"/>
      <c r="K9" s="286"/>
      <c r="L9" s="286"/>
      <c r="M9" s="287"/>
    </row>
    <row r="10" spans="1:13">
      <c r="A10" s="193" t="s">
        <v>72</v>
      </c>
      <c r="C10" s="317"/>
      <c r="D10" s="317"/>
      <c r="E10" s="317"/>
      <c r="F10" s="317"/>
      <c r="G10" s="316"/>
      <c r="H10" s="286"/>
      <c r="I10" s="286"/>
      <c r="J10" s="286"/>
      <c r="K10" s="286"/>
      <c r="L10" s="286"/>
      <c r="M10" s="287"/>
    </row>
    <row r="11" spans="1:13">
      <c r="A11" s="92" t="s">
        <v>147</v>
      </c>
      <c r="B11" s="97"/>
      <c r="C11" s="94">
        <v>-10.4</v>
      </c>
      <c r="D11" s="94">
        <v>-0.9</v>
      </c>
      <c r="E11" s="211">
        <v>9.8000000000000007</v>
      </c>
      <c r="F11" s="94"/>
      <c r="G11" s="95">
        <v>-1.5</v>
      </c>
      <c r="H11" s="67"/>
      <c r="I11" s="211">
        <v>-14.3</v>
      </c>
      <c r="J11" s="211">
        <v>-3.8</v>
      </c>
      <c r="K11" s="211">
        <v>-6.5</v>
      </c>
      <c r="L11" s="211">
        <v>-21.4</v>
      </c>
      <c r="M11" s="164">
        <v>-46</v>
      </c>
    </row>
    <row r="12" spans="1:13">
      <c r="A12" s="92" t="s">
        <v>148</v>
      </c>
      <c r="B12" s="97"/>
      <c r="C12" s="94">
        <v>35.4</v>
      </c>
      <c r="D12" s="94">
        <v>40.4</v>
      </c>
      <c r="E12" s="211">
        <v>11.6</v>
      </c>
      <c r="F12" s="94"/>
      <c r="G12" s="95">
        <v>87.4</v>
      </c>
      <c r="H12" s="67"/>
      <c r="I12" s="211">
        <v>54.9</v>
      </c>
      <c r="J12" s="211">
        <v>4.0999999999999996</v>
      </c>
      <c r="K12" s="211">
        <v>-0.2</v>
      </c>
      <c r="L12" s="211">
        <v>14.7</v>
      </c>
      <c r="M12" s="164">
        <v>73.5</v>
      </c>
    </row>
    <row r="13" spans="1:13" hidden="1">
      <c r="A13" s="92" t="s">
        <v>71</v>
      </c>
      <c r="B13" s="97"/>
      <c r="C13" s="94">
        <v>0</v>
      </c>
      <c r="D13" s="94"/>
      <c r="E13" s="211"/>
      <c r="F13" s="94"/>
      <c r="G13" s="95">
        <v>0</v>
      </c>
      <c r="H13" s="67"/>
      <c r="I13" s="211">
        <v>0</v>
      </c>
      <c r="J13" s="211"/>
      <c r="K13" s="211"/>
      <c r="L13" s="211"/>
      <c r="M13" s="164">
        <v>0</v>
      </c>
    </row>
    <row r="14" spans="1:13">
      <c r="A14" s="92" t="s">
        <v>146</v>
      </c>
      <c r="B14" s="97"/>
      <c r="C14" s="94">
        <v>-5.9</v>
      </c>
      <c r="D14" s="94">
        <v>-69.8</v>
      </c>
      <c r="E14" s="211">
        <v>-82</v>
      </c>
      <c r="F14" s="94"/>
      <c r="G14" s="95">
        <v>-157.69999999999999</v>
      </c>
      <c r="H14" s="67"/>
      <c r="I14" s="211">
        <v>70.900000000000006</v>
      </c>
      <c r="J14" s="211">
        <v>17.8</v>
      </c>
      <c r="K14" s="211">
        <v>15.9</v>
      </c>
      <c r="L14" s="211">
        <v>-3.5</v>
      </c>
      <c r="M14" s="164">
        <v>101.1</v>
      </c>
    </row>
    <row r="15" spans="1:13">
      <c r="A15" s="193" t="s">
        <v>72</v>
      </c>
      <c r="B15" s="96"/>
      <c r="C15" s="212">
        <f>SUM(C11:C14)</f>
        <v>19.100000000000001</v>
      </c>
      <c r="D15" s="212">
        <v>-30.299999999999997</v>
      </c>
      <c r="E15" s="212">
        <v>-60.6</v>
      </c>
      <c r="F15" s="212"/>
      <c r="G15" s="212">
        <v>-71.8</v>
      </c>
      <c r="H15" s="291"/>
      <c r="I15" s="212">
        <v>111.5</v>
      </c>
      <c r="J15" s="212">
        <v>18.100000000000001</v>
      </c>
      <c r="K15" s="212">
        <v>9.1999999999999993</v>
      </c>
      <c r="L15" s="212">
        <v>-10.199999999999999</v>
      </c>
      <c r="M15" s="212">
        <v>128.6</v>
      </c>
    </row>
    <row r="16" spans="1:13" ht="13.5" thickBot="1">
      <c r="A16" s="193" t="s">
        <v>73</v>
      </c>
      <c r="B16" s="96"/>
      <c r="C16" s="165">
        <f>C8+C15</f>
        <v>-11.199999999999996</v>
      </c>
      <c r="D16" s="165">
        <v>-57.599999999999994</v>
      </c>
      <c r="E16" s="165">
        <v>-83.4</v>
      </c>
      <c r="F16" s="165"/>
      <c r="G16" s="165">
        <v>-152.19999999999999</v>
      </c>
      <c r="H16" s="291"/>
      <c r="I16" s="165">
        <v>74.5</v>
      </c>
      <c r="J16" s="165">
        <v>-18.399999999999999</v>
      </c>
      <c r="K16" s="165">
        <v>-21.7</v>
      </c>
      <c r="L16" s="165">
        <v>-39.400000000000006</v>
      </c>
      <c r="M16" s="165">
        <v>-5</v>
      </c>
    </row>
    <row r="17" spans="1:14" ht="13.5" thickTop="1">
      <c r="A17" s="92"/>
      <c r="B17" s="91"/>
      <c r="C17" s="98"/>
      <c r="D17" s="98"/>
      <c r="E17" s="98"/>
      <c r="F17" s="98"/>
      <c r="G17" s="98"/>
      <c r="H17" s="98"/>
      <c r="I17" s="213"/>
      <c r="J17" s="213"/>
      <c r="K17" s="213"/>
      <c r="L17" s="213"/>
      <c r="M17" s="213"/>
    </row>
    <row r="18" spans="1:14">
      <c r="A18" s="92"/>
      <c r="B18" s="91"/>
      <c r="C18" s="92"/>
      <c r="D18" s="92"/>
      <c r="E18" s="193"/>
      <c r="F18" s="92"/>
      <c r="G18" s="92"/>
      <c r="H18" s="92"/>
      <c r="I18" s="99"/>
      <c r="J18" s="94"/>
      <c r="K18" s="99"/>
      <c r="L18" s="99"/>
      <c r="M18" s="95"/>
    </row>
    <row r="19" spans="1:14">
      <c r="A19" s="92"/>
      <c r="B19" s="91"/>
      <c r="C19" s="92"/>
      <c r="D19" s="92"/>
      <c r="E19" s="92"/>
      <c r="F19" s="92"/>
      <c r="G19" s="92"/>
      <c r="H19" s="92"/>
      <c r="I19" s="99"/>
      <c r="J19" s="94"/>
      <c r="K19" s="99"/>
      <c r="L19" s="99"/>
      <c r="M19" s="95"/>
    </row>
    <row r="20" spans="1:14">
      <c r="B20" s="91"/>
      <c r="C20" s="92"/>
      <c r="D20" s="92"/>
      <c r="E20" s="92"/>
      <c r="F20" s="92"/>
      <c r="G20" s="92"/>
      <c r="H20" s="92"/>
      <c r="I20" s="99"/>
      <c r="J20" s="94"/>
      <c r="K20" s="99"/>
      <c r="L20" s="99"/>
      <c r="M20" s="95"/>
    </row>
    <row r="21" spans="1:14">
      <c r="A21" s="61"/>
      <c r="B21" s="91"/>
      <c r="C21" s="92"/>
      <c r="D21" s="92"/>
      <c r="E21" s="92"/>
      <c r="F21" s="92"/>
      <c r="G21" s="98"/>
      <c r="H21" s="92"/>
      <c r="I21" s="92"/>
      <c r="J21" s="92"/>
      <c r="K21" s="92"/>
      <c r="L21" s="92"/>
      <c r="M21" s="98"/>
    </row>
    <row r="22" spans="1:14">
      <c r="A22" s="124"/>
    </row>
    <row r="23" spans="1:14">
      <c r="A23" s="124"/>
    </row>
    <row r="24" spans="1:14">
      <c r="A24" s="124"/>
    </row>
    <row r="25" spans="1:14" s="101" customFormat="1">
      <c r="A25" s="388"/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100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2"/>
  <sheetViews>
    <sheetView showGridLines="0" tabSelected="1" zoomScale="80" zoomScaleNormal="80" workbookViewId="0">
      <selection activeCell="B41" sqref="B41"/>
    </sheetView>
  </sheetViews>
  <sheetFormatPr defaultColWidth="10.7109375" defaultRowHeight="15"/>
  <cols>
    <col min="1" max="1" width="44.85546875" style="226" customWidth="1"/>
    <col min="2" max="2" width="16.28515625" style="227" customWidth="1"/>
    <col min="3" max="7" width="16.28515625" style="252" customWidth="1"/>
    <col min="8" max="9" width="16.28515625" style="227" customWidth="1"/>
    <col min="10" max="10" width="1.42578125" style="227" customWidth="1"/>
    <col min="11" max="11" width="10.7109375" style="227" customWidth="1"/>
    <col min="12" max="12" width="14.140625" style="227" customWidth="1"/>
    <col min="13" max="16384" width="10.7109375" style="227"/>
  </cols>
  <sheetData>
    <row r="1" spans="1:41">
      <c r="B1" s="389">
        <v>2010</v>
      </c>
      <c r="C1" s="390"/>
      <c r="D1" s="390"/>
      <c r="E1" s="391"/>
      <c r="F1" s="389">
        <v>2011</v>
      </c>
      <c r="G1" s="390"/>
      <c r="H1" s="390"/>
      <c r="I1" s="391"/>
      <c r="J1" s="219"/>
    </row>
    <row r="2" spans="1:41" s="230" customFormat="1">
      <c r="A2" s="228"/>
      <c r="B2" s="214" t="s">
        <v>18</v>
      </c>
      <c r="C2" s="215" t="s">
        <v>1</v>
      </c>
      <c r="D2" s="216" t="s">
        <v>16</v>
      </c>
      <c r="E2" s="362" t="s">
        <v>2</v>
      </c>
      <c r="F2" s="214" t="s">
        <v>18</v>
      </c>
      <c r="G2" s="215" t="s">
        <v>1</v>
      </c>
      <c r="H2" s="216" t="s">
        <v>16</v>
      </c>
      <c r="I2" s="362" t="s">
        <v>2</v>
      </c>
      <c r="J2" s="21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</row>
    <row r="3" spans="1:41" s="229" customFormat="1">
      <c r="A3" s="228"/>
      <c r="B3" s="217"/>
      <c r="C3" s="218"/>
      <c r="D3" s="219"/>
      <c r="E3" s="220"/>
      <c r="F3" s="217"/>
      <c r="G3" s="218"/>
      <c r="H3" s="219"/>
      <c r="I3" s="220"/>
      <c r="J3" s="219"/>
    </row>
    <row r="4" spans="1:41" s="231" customFormat="1" ht="15.75">
      <c r="A4" s="148" t="s">
        <v>38</v>
      </c>
      <c r="B4" s="112"/>
      <c r="C4" s="113"/>
      <c r="D4" s="149"/>
      <c r="E4" s="150"/>
      <c r="F4" s="112"/>
      <c r="G4" s="113"/>
      <c r="H4" s="149"/>
      <c r="I4" s="150"/>
    </row>
    <row r="5" spans="1:41" s="232" customFormat="1">
      <c r="A5" s="151" t="s">
        <v>39</v>
      </c>
      <c r="B5" s="114"/>
      <c r="C5" s="115"/>
      <c r="D5" s="152"/>
      <c r="E5" s="153"/>
      <c r="F5" s="114"/>
      <c r="G5" s="115"/>
      <c r="H5" s="152"/>
      <c r="I5" s="153"/>
    </row>
    <row r="6" spans="1:41" s="157" customFormat="1">
      <c r="A6" s="154" t="s">
        <v>40</v>
      </c>
      <c r="B6" s="125">
        <v>4725.2</v>
      </c>
      <c r="C6" s="126">
        <v>5163.5</v>
      </c>
      <c r="D6" s="126">
        <v>5908.8</v>
      </c>
      <c r="E6" s="341">
        <v>5993.2</v>
      </c>
      <c r="F6" s="126">
        <v>6506.4</v>
      </c>
      <c r="G6" s="126">
        <v>6113.5</v>
      </c>
      <c r="H6" s="125">
        <v>6597.7</v>
      </c>
      <c r="I6" s="341"/>
      <c r="L6" s="233"/>
    </row>
    <row r="7" spans="1:41" s="235" customFormat="1">
      <c r="A7" s="155" t="s">
        <v>41</v>
      </c>
      <c r="B7" s="129">
        <v>33.200000000000003</v>
      </c>
      <c r="C7" s="130">
        <v>33.1</v>
      </c>
      <c r="D7" s="130">
        <v>231.3</v>
      </c>
      <c r="E7" s="342">
        <v>733.8</v>
      </c>
      <c r="F7" s="130">
        <v>206.7</v>
      </c>
      <c r="G7" s="130">
        <v>216.3</v>
      </c>
      <c r="H7" s="370">
        <v>186.6</v>
      </c>
      <c r="I7" s="343"/>
      <c r="J7" s="234"/>
      <c r="L7" s="233"/>
    </row>
    <row r="8" spans="1:41" s="231" customFormat="1" ht="15.75" customHeight="1">
      <c r="A8" s="156" t="s">
        <v>42</v>
      </c>
      <c r="B8" s="131">
        <v>3194.3</v>
      </c>
      <c r="C8" s="130">
        <v>3065.2000000000003</v>
      </c>
      <c r="D8" s="130">
        <v>3336</v>
      </c>
      <c r="E8" s="342">
        <v>3493.8</v>
      </c>
      <c r="F8" s="130">
        <v>3694.3</v>
      </c>
      <c r="G8" s="130">
        <v>3833.6</v>
      </c>
      <c r="H8" s="125">
        <v>3533.2</v>
      </c>
      <c r="I8" s="341"/>
      <c r="L8" s="233"/>
    </row>
    <row r="9" spans="1:41" s="231" customFormat="1">
      <c r="A9" s="156" t="s">
        <v>43</v>
      </c>
      <c r="B9" s="131">
        <v>2471.1</v>
      </c>
      <c r="C9" s="130">
        <v>2174.3999999999996</v>
      </c>
      <c r="D9" s="130">
        <v>2679.6</v>
      </c>
      <c r="E9" s="342">
        <v>2517.6999999999998</v>
      </c>
      <c r="F9" s="130">
        <v>2767.2000000000003</v>
      </c>
      <c r="G9" s="130">
        <v>2870.2</v>
      </c>
      <c r="H9" s="125">
        <v>2513.2999999999997</v>
      </c>
      <c r="I9" s="341"/>
      <c r="L9" s="233"/>
    </row>
    <row r="10" spans="1:41" s="235" customFormat="1" ht="16.5" customHeight="1">
      <c r="A10" s="155" t="s">
        <v>44</v>
      </c>
      <c r="B10" s="132">
        <v>1828.6</v>
      </c>
      <c r="C10" s="133">
        <v>2030.1999999999998</v>
      </c>
      <c r="D10" s="133">
        <v>2028.6</v>
      </c>
      <c r="E10" s="344">
        <v>2101.5</v>
      </c>
      <c r="F10" s="133">
        <v>2179.7000000000003</v>
      </c>
      <c r="G10" s="133">
        <v>1916.7</v>
      </c>
      <c r="H10" s="371">
        <v>1741.8999999999999</v>
      </c>
      <c r="I10" s="345"/>
      <c r="J10" s="232"/>
      <c r="L10" s="233"/>
    </row>
    <row r="11" spans="1:41" s="157" customFormat="1">
      <c r="A11" s="157" t="s">
        <v>45</v>
      </c>
      <c r="B11" s="134">
        <v>12252.4</v>
      </c>
      <c r="C11" s="135">
        <v>12466.400000000001</v>
      </c>
      <c r="D11" s="135">
        <v>14184.3</v>
      </c>
      <c r="E11" s="346">
        <v>14840</v>
      </c>
      <c r="F11" s="135">
        <v>15354.300000000001</v>
      </c>
      <c r="G11" s="135">
        <v>14950.3</v>
      </c>
      <c r="H11" s="372">
        <v>14572.699999999999</v>
      </c>
      <c r="I11" s="347"/>
      <c r="L11" s="233"/>
    </row>
    <row r="12" spans="1:41" s="231" customFormat="1">
      <c r="A12" s="151" t="s">
        <v>46</v>
      </c>
      <c r="B12" s="117"/>
      <c r="C12" s="116"/>
      <c r="D12" s="116"/>
      <c r="E12" s="221"/>
      <c r="F12" s="117"/>
      <c r="G12" s="116"/>
      <c r="H12" s="117"/>
      <c r="I12" s="221"/>
      <c r="L12" s="233"/>
    </row>
    <row r="13" spans="1:41" s="235" customFormat="1">
      <c r="A13" s="155" t="s">
        <v>47</v>
      </c>
      <c r="B13" s="129">
        <v>1099.1999999999998</v>
      </c>
      <c r="C13" s="136">
        <v>1064.7</v>
      </c>
      <c r="D13" s="136">
        <v>1340.2</v>
      </c>
      <c r="E13" s="348">
        <v>1779.5</v>
      </c>
      <c r="F13" s="129">
        <v>1898.7</v>
      </c>
      <c r="G13" s="136">
        <v>2943</v>
      </c>
      <c r="H13" s="129">
        <v>3219.6</v>
      </c>
      <c r="I13" s="348"/>
      <c r="J13" s="231"/>
      <c r="L13" s="233"/>
    </row>
    <row r="14" spans="1:41" s="235" customFormat="1">
      <c r="A14" s="155" t="s">
        <v>48</v>
      </c>
      <c r="B14" s="129">
        <v>4031.6000000000004</v>
      </c>
      <c r="C14" s="136">
        <v>4036.0000000000005</v>
      </c>
      <c r="D14" s="136">
        <v>4308.5</v>
      </c>
      <c r="E14" s="348">
        <v>4818.8</v>
      </c>
      <c r="F14" s="129">
        <v>4731.2999999999993</v>
      </c>
      <c r="G14" s="136">
        <v>4955.4000000000005</v>
      </c>
      <c r="H14" s="129">
        <v>5221.8999999999996</v>
      </c>
      <c r="I14" s="348"/>
      <c r="J14" s="231"/>
      <c r="L14" s="233"/>
    </row>
    <row r="15" spans="1:41" s="236" customFormat="1">
      <c r="A15" s="158" t="s">
        <v>49</v>
      </c>
      <c r="B15" s="131">
        <v>1827.6</v>
      </c>
      <c r="C15" s="130">
        <v>2371.6</v>
      </c>
      <c r="D15" s="130">
        <v>2129.4</v>
      </c>
      <c r="E15" s="342">
        <v>1622.4</v>
      </c>
      <c r="F15" s="131">
        <v>1743.3</v>
      </c>
      <c r="G15" s="130">
        <v>1976.9</v>
      </c>
      <c r="H15" s="131">
        <v>2215.8000000000002</v>
      </c>
      <c r="I15" s="342"/>
      <c r="J15" s="231"/>
      <c r="L15" s="233"/>
    </row>
    <row r="16" spans="1:41" s="235" customFormat="1">
      <c r="A16" s="155" t="s">
        <v>50</v>
      </c>
      <c r="B16" s="132">
        <v>7987</v>
      </c>
      <c r="C16" s="133">
        <v>7784.4000000000015</v>
      </c>
      <c r="D16" s="133">
        <v>7941.9</v>
      </c>
      <c r="E16" s="344">
        <v>7940.7</v>
      </c>
      <c r="F16" s="132">
        <v>7967.7000000000007</v>
      </c>
      <c r="G16" s="133">
        <v>7953.7000000000007</v>
      </c>
      <c r="H16" s="132">
        <v>7812.2000000000007</v>
      </c>
      <c r="I16" s="344"/>
      <c r="J16" s="232"/>
      <c r="L16" s="233"/>
    </row>
    <row r="17" spans="1:229" s="235" customFormat="1">
      <c r="A17" s="157" t="s">
        <v>45</v>
      </c>
      <c r="B17" s="131">
        <v>14945.4</v>
      </c>
      <c r="C17" s="130">
        <v>15256.700000000003</v>
      </c>
      <c r="D17" s="130">
        <v>15720</v>
      </c>
      <c r="E17" s="342">
        <v>16161.4</v>
      </c>
      <c r="F17" s="131">
        <v>16341</v>
      </c>
      <c r="G17" s="130">
        <v>17829</v>
      </c>
      <c r="H17" s="131">
        <v>18469.5</v>
      </c>
      <c r="I17" s="342"/>
      <c r="J17" s="236"/>
      <c r="L17" s="233"/>
    </row>
    <row r="18" spans="1:229" s="235" customFormat="1">
      <c r="A18" s="157"/>
      <c r="B18" s="118"/>
      <c r="C18" s="119"/>
      <c r="D18" s="119"/>
      <c r="E18" s="222"/>
      <c r="F18" s="118"/>
      <c r="G18" s="119"/>
      <c r="H18" s="118"/>
      <c r="I18" s="222"/>
      <c r="L18" s="233"/>
    </row>
    <row r="19" spans="1:229" s="157" customFormat="1" ht="15.75" thickBot="1">
      <c r="A19" s="157" t="s">
        <v>22</v>
      </c>
      <c r="B19" s="127">
        <v>27197.8</v>
      </c>
      <c r="C19" s="128">
        <v>27723.100000000006</v>
      </c>
      <c r="D19" s="128">
        <v>29904.3</v>
      </c>
      <c r="E19" s="223">
        <v>31001.4</v>
      </c>
      <c r="F19" s="127">
        <v>31695.300000000003</v>
      </c>
      <c r="G19" s="128">
        <v>32779.300000000003</v>
      </c>
      <c r="H19" s="127">
        <v>33042.199999999997</v>
      </c>
      <c r="I19" s="223"/>
      <c r="J19" s="237"/>
      <c r="L19" s="233"/>
    </row>
    <row r="20" spans="1:229" s="157" customFormat="1" ht="15.75" thickTop="1">
      <c r="B20" s="120"/>
      <c r="C20" s="121"/>
      <c r="D20" s="121"/>
      <c r="E20" s="224"/>
      <c r="F20" s="120"/>
      <c r="G20" s="293"/>
      <c r="H20" s="120"/>
      <c r="I20" s="349"/>
      <c r="L20" s="233"/>
    </row>
    <row r="21" spans="1:229" s="236" customFormat="1" ht="15.75">
      <c r="A21" s="159" t="s">
        <v>60</v>
      </c>
      <c r="B21" s="122"/>
      <c r="C21" s="123"/>
      <c r="D21" s="123"/>
      <c r="E21" s="225"/>
      <c r="F21" s="122"/>
      <c r="G21" s="123"/>
      <c r="H21" s="122"/>
      <c r="I21" s="225"/>
      <c r="L21" s="233"/>
    </row>
    <row r="22" spans="1:229" s="157" customFormat="1">
      <c r="A22" s="154" t="s">
        <v>51</v>
      </c>
      <c r="B22" s="125">
        <v>20.100000000000001</v>
      </c>
      <c r="C22" s="126">
        <v>26.7</v>
      </c>
      <c r="D22" s="126">
        <v>155.1</v>
      </c>
      <c r="E22" s="341">
        <v>156</v>
      </c>
      <c r="F22" s="125">
        <v>1539.9</v>
      </c>
      <c r="G22" s="126">
        <v>1528.5</v>
      </c>
      <c r="H22" s="125">
        <v>1628.7</v>
      </c>
      <c r="I22" s="341"/>
      <c r="L22" s="233"/>
    </row>
    <row r="23" spans="1:229" s="236" customFormat="1">
      <c r="A23" s="158" t="s">
        <v>52</v>
      </c>
      <c r="B23" s="131">
        <v>964</v>
      </c>
      <c r="C23" s="130">
        <v>950.3</v>
      </c>
      <c r="D23" s="130">
        <v>1034.7</v>
      </c>
      <c r="E23" s="342">
        <v>1072.2</v>
      </c>
      <c r="F23" s="131">
        <v>1183.2</v>
      </c>
      <c r="G23" s="130">
        <v>1187.5999999999999</v>
      </c>
      <c r="H23" s="131">
        <v>1154.3</v>
      </c>
      <c r="I23" s="342"/>
      <c r="L23" s="233"/>
    </row>
    <row r="24" spans="1:229" s="236" customFormat="1">
      <c r="A24" s="158" t="s">
        <v>53</v>
      </c>
      <c r="B24" s="131">
        <v>4673.5</v>
      </c>
      <c r="C24" s="130">
        <v>5347.6</v>
      </c>
      <c r="D24" s="130">
        <v>4907.7</v>
      </c>
      <c r="E24" s="342">
        <v>5873.2</v>
      </c>
      <c r="F24" s="131">
        <v>4928.7</v>
      </c>
      <c r="G24" s="130">
        <v>5904.4000000000005</v>
      </c>
      <c r="H24" s="131">
        <v>5436.3</v>
      </c>
      <c r="I24" s="342"/>
      <c r="L24" s="233"/>
    </row>
    <row r="25" spans="1:229" s="236" customFormat="1">
      <c r="A25" s="158"/>
      <c r="B25" s="131"/>
      <c r="C25" s="130"/>
      <c r="D25" s="130"/>
      <c r="E25" s="342"/>
      <c r="F25" s="131"/>
      <c r="G25" s="130"/>
      <c r="H25" s="131"/>
      <c r="I25" s="342"/>
      <c r="L25" s="233"/>
    </row>
    <row r="26" spans="1:229" s="236" customFormat="1">
      <c r="A26" s="158" t="s">
        <v>54</v>
      </c>
      <c r="B26" s="131">
        <v>6661.3</v>
      </c>
      <c r="C26" s="130">
        <v>6862.2</v>
      </c>
      <c r="D26" s="130">
        <v>6982</v>
      </c>
      <c r="E26" s="342">
        <v>6770.5</v>
      </c>
      <c r="F26" s="131">
        <v>5132.3999999999996</v>
      </c>
      <c r="G26" s="130">
        <v>5200.1000000000004</v>
      </c>
      <c r="H26" s="131">
        <v>5451.3</v>
      </c>
      <c r="I26" s="342"/>
      <c r="L26" s="233"/>
    </row>
    <row r="27" spans="1:229" s="236" customFormat="1">
      <c r="A27" s="158" t="s">
        <v>120</v>
      </c>
      <c r="B27" s="131">
        <v>4416.6000000000004</v>
      </c>
      <c r="C27" s="130">
        <v>4300.9999999999991</v>
      </c>
      <c r="D27" s="130">
        <v>4419.3</v>
      </c>
      <c r="E27" s="342">
        <v>4716.7</v>
      </c>
      <c r="F27" s="131">
        <v>4976.8999999999996</v>
      </c>
      <c r="G27" s="130">
        <v>4681.7</v>
      </c>
      <c r="H27" s="131">
        <v>4313.7</v>
      </c>
      <c r="I27" s="342"/>
      <c r="L27" s="233"/>
    </row>
    <row r="28" spans="1:229" s="236" customFormat="1">
      <c r="A28" s="158" t="s">
        <v>121</v>
      </c>
      <c r="B28" s="137">
        <v>10462.300000000003</v>
      </c>
      <c r="C28" s="138">
        <v>10235.299999999999</v>
      </c>
      <c r="D28" s="138">
        <v>12405.5</v>
      </c>
      <c r="E28" s="350">
        <v>12412.8</v>
      </c>
      <c r="F28" s="137">
        <v>13934.200000000003</v>
      </c>
      <c r="G28" s="138">
        <v>14277.000000000005</v>
      </c>
      <c r="H28" s="137">
        <v>15057.9</v>
      </c>
      <c r="I28" s="350"/>
      <c r="J28" s="232"/>
      <c r="L28" s="233"/>
    </row>
    <row r="29" spans="1:229" s="236" customFormat="1">
      <c r="A29" s="158"/>
      <c r="B29" s="122"/>
      <c r="C29" s="123"/>
      <c r="D29" s="123"/>
      <c r="E29" s="225"/>
      <c r="F29" s="122"/>
      <c r="G29" s="123"/>
      <c r="H29" s="122"/>
      <c r="I29" s="225"/>
      <c r="L29" s="233"/>
    </row>
    <row r="30" spans="1:229" s="157" customFormat="1" ht="15.75" thickBot="1">
      <c r="A30" s="157" t="s">
        <v>22</v>
      </c>
      <c r="B30" s="127">
        <v>27197.800000000003</v>
      </c>
      <c r="C30" s="128">
        <v>27723.1</v>
      </c>
      <c r="D30" s="128">
        <v>29904.3</v>
      </c>
      <c r="E30" s="223">
        <v>31001.4</v>
      </c>
      <c r="F30" s="127">
        <v>31695.300000000003</v>
      </c>
      <c r="G30" s="128">
        <v>32779.300000000003</v>
      </c>
      <c r="H30" s="127">
        <v>33042.199999999997</v>
      </c>
      <c r="I30" s="223"/>
      <c r="J30" s="237"/>
      <c r="L30" s="233"/>
      <c r="HU30" s="238"/>
    </row>
    <row r="31" spans="1:229" s="239" customFormat="1" ht="15.75" thickTop="1">
      <c r="A31" s="158"/>
      <c r="B31" s="351"/>
      <c r="C31" s="352"/>
      <c r="D31" s="352"/>
      <c r="E31" s="355"/>
      <c r="F31" s="353"/>
      <c r="G31" s="352"/>
      <c r="H31" s="353"/>
      <c r="I31" s="354"/>
      <c r="L31" s="233"/>
    </row>
    <row r="32" spans="1:229" s="239" customFormat="1">
      <c r="A32" s="158"/>
      <c r="B32" s="240"/>
      <c r="C32" s="113"/>
      <c r="D32" s="113"/>
      <c r="E32" s="241"/>
      <c r="F32" s="242"/>
      <c r="G32" s="242"/>
      <c r="H32" s="243"/>
      <c r="I32" s="243"/>
      <c r="L32" s="233"/>
    </row>
    <row r="33" spans="1:12" s="239" customFormat="1">
      <c r="A33" s="158"/>
      <c r="B33" s="240"/>
      <c r="C33" s="113"/>
      <c r="D33" s="113"/>
      <c r="E33" s="241"/>
      <c r="F33" s="242"/>
      <c r="G33" s="242"/>
      <c r="H33" s="243"/>
      <c r="I33" s="243"/>
      <c r="L33" s="233"/>
    </row>
    <row r="34" spans="1:12" s="239" customFormat="1" ht="30.75" customHeight="1">
      <c r="A34" s="392"/>
      <c r="B34" s="392"/>
      <c r="C34" s="392"/>
      <c r="D34" s="392"/>
      <c r="E34" s="392"/>
      <c r="F34" s="392"/>
      <c r="G34" s="392"/>
      <c r="H34" s="392"/>
      <c r="I34" s="392"/>
      <c r="L34" s="233"/>
    </row>
    <row r="35" spans="1:12" s="239" customFormat="1" ht="15.75">
      <c r="A35" s="158"/>
      <c r="B35" s="240"/>
      <c r="C35" s="113"/>
      <c r="D35" s="113"/>
      <c r="E35" s="241"/>
      <c r="F35" s="242"/>
      <c r="G35" s="242"/>
      <c r="H35" s="283"/>
      <c r="I35" s="243"/>
      <c r="L35" s="233"/>
    </row>
    <row r="36" spans="1:12" s="239" customFormat="1">
      <c r="A36" s="158"/>
      <c r="B36" s="240"/>
      <c r="C36" s="113"/>
      <c r="D36" s="113"/>
      <c r="E36" s="241"/>
      <c r="F36" s="242"/>
      <c r="G36" s="242"/>
      <c r="H36" s="243"/>
      <c r="I36" s="243"/>
      <c r="L36" s="233"/>
    </row>
    <row r="37" spans="1:12" s="244" customFormat="1">
      <c r="A37" s="156"/>
      <c r="C37" s="245"/>
      <c r="D37" s="245"/>
      <c r="E37" s="246"/>
      <c r="F37" s="246"/>
      <c r="G37" s="246"/>
      <c r="L37" s="233"/>
    </row>
    <row r="38" spans="1:12" s="249" customFormat="1" ht="15.75">
      <c r="A38" s="247"/>
      <c r="B38" s="248"/>
      <c r="C38" s="248"/>
      <c r="D38" s="248"/>
      <c r="E38" s="248"/>
      <c r="F38" s="248"/>
      <c r="G38" s="248"/>
      <c r="L38" s="233"/>
    </row>
    <row r="39" spans="1:12" s="249" customFormat="1">
      <c r="A39" s="250"/>
      <c r="C39" s="245"/>
      <c r="D39" s="245"/>
      <c r="E39" s="251"/>
      <c r="F39" s="252"/>
      <c r="G39" s="251"/>
      <c r="L39" s="233"/>
    </row>
    <row r="40" spans="1:12" s="249" customFormat="1">
      <c r="A40" s="250"/>
      <c r="C40" s="245"/>
      <c r="D40" s="245"/>
      <c r="E40" s="251"/>
      <c r="F40" s="252"/>
      <c r="G40" s="251"/>
      <c r="L40" s="233"/>
    </row>
    <row r="41" spans="1:12">
      <c r="C41" s="245"/>
      <c r="D41" s="245"/>
      <c r="L41" s="233"/>
    </row>
    <row r="42" spans="1:12">
      <c r="C42" s="245"/>
      <c r="D42" s="245"/>
      <c r="L42" s="233"/>
    </row>
    <row r="43" spans="1:12" s="249" customFormat="1">
      <c r="A43" s="250"/>
      <c r="C43" s="245"/>
      <c r="D43" s="245"/>
      <c r="E43" s="251"/>
      <c r="F43" s="251"/>
      <c r="G43" s="251"/>
    </row>
    <row r="44" spans="1:12" s="254" customFormat="1">
      <c r="A44" s="253"/>
      <c r="C44" s="245"/>
      <c r="D44" s="245"/>
      <c r="E44" s="255"/>
      <c r="F44" s="255"/>
      <c r="G44" s="255"/>
    </row>
    <row r="45" spans="1:12" s="256" customFormat="1">
      <c r="A45" s="253"/>
      <c r="C45" s="245"/>
      <c r="D45" s="245"/>
      <c r="E45" s="257"/>
      <c r="F45" s="257"/>
      <c r="G45" s="257"/>
    </row>
    <row r="46" spans="1:12" s="254" customFormat="1">
      <c r="A46" s="253"/>
      <c r="C46" s="245"/>
      <c r="D46" s="245"/>
      <c r="E46" s="255"/>
      <c r="F46" s="255"/>
      <c r="G46" s="255"/>
    </row>
    <row r="47" spans="1:12">
      <c r="C47" s="245"/>
    </row>
    <row r="48" spans="1:12">
      <c r="C48" s="245"/>
    </row>
    <row r="49" spans="3:3">
      <c r="C49" s="245"/>
    </row>
    <row r="50" spans="3:3">
      <c r="C50" s="245"/>
    </row>
    <row r="51" spans="3:3">
      <c r="C51" s="245"/>
    </row>
    <row r="52" spans="3:3">
      <c r="C52" s="245"/>
    </row>
    <row r="53" spans="3:3">
      <c r="C53" s="245"/>
    </row>
    <row r="54" spans="3:3">
      <c r="C54" s="245"/>
    </row>
    <row r="55" spans="3:3">
      <c r="C55" s="245"/>
    </row>
    <row r="56" spans="3:3">
      <c r="C56" s="245"/>
    </row>
    <row r="57" spans="3:3">
      <c r="C57" s="245"/>
    </row>
    <row r="58" spans="3:3">
      <c r="C58" s="245"/>
    </row>
    <row r="59" spans="3:3">
      <c r="C59" s="245"/>
    </row>
    <row r="60" spans="3:3">
      <c r="C60" s="245"/>
    </row>
    <row r="61" spans="3:3">
      <c r="C61" s="245"/>
    </row>
    <row r="62" spans="3:3">
      <c r="C62" s="245"/>
    </row>
    <row r="63" spans="3:3">
      <c r="C63" s="245"/>
    </row>
    <row r="64" spans="3:3">
      <c r="C64" s="245"/>
    </row>
    <row r="65" spans="3:3">
      <c r="C65" s="245"/>
    </row>
    <row r="66" spans="3:3">
      <c r="C66" s="245"/>
    </row>
    <row r="67" spans="3:3">
      <c r="C67" s="245"/>
    </row>
    <row r="68" spans="3:3">
      <c r="C68" s="245"/>
    </row>
    <row r="69" spans="3:3">
      <c r="C69" s="245"/>
    </row>
    <row r="70" spans="3:3">
      <c r="C70" s="245"/>
    </row>
    <row r="71" spans="3:3">
      <c r="C71" s="245"/>
    </row>
    <row r="72" spans="3:3">
      <c r="C72" s="245"/>
    </row>
    <row r="73" spans="3:3">
      <c r="C73" s="245"/>
    </row>
    <row r="74" spans="3:3">
      <c r="C74" s="245"/>
    </row>
    <row r="75" spans="3:3">
      <c r="C75" s="245"/>
    </row>
    <row r="76" spans="3:3">
      <c r="C76" s="245"/>
    </row>
    <row r="77" spans="3:3">
      <c r="C77" s="245"/>
    </row>
    <row r="78" spans="3:3">
      <c r="C78" s="245"/>
    </row>
    <row r="79" spans="3:3">
      <c r="C79" s="245"/>
    </row>
    <row r="80" spans="3:3">
      <c r="C80" s="245"/>
    </row>
    <row r="81" spans="3:3">
      <c r="C81" s="245"/>
    </row>
    <row r="82" spans="3:3">
      <c r="C82" s="245"/>
    </row>
    <row r="83" spans="3:3">
      <c r="C83" s="245"/>
    </row>
    <row r="84" spans="3:3">
      <c r="C84" s="245"/>
    </row>
    <row r="85" spans="3:3">
      <c r="C85" s="245"/>
    </row>
    <row r="86" spans="3:3">
      <c r="C86" s="245"/>
    </row>
    <row r="87" spans="3:3">
      <c r="C87" s="245"/>
    </row>
    <row r="88" spans="3:3">
      <c r="C88" s="245"/>
    </row>
    <row r="89" spans="3:3">
      <c r="C89" s="245"/>
    </row>
    <row r="90" spans="3:3">
      <c r="C90" s="245"/>
    </row>
    <row r="91" spans="3:3">
      <c r="C91" s="245"/>
    </row>
    <row r="92" spans="3:3">
      <c r="C92" s="245"/>
    </row>
    <row r="93" spans="3:3">
      <c r="C93" s="245"/>
    </row>
    <row r="94" spans="3:3">
      <c r="C94" s="245"/>
    </row>
    <row r="95" spans="3:3">
      <c r="C95" s="245"/>
    </row>
    <row r="96" spans="3:3">
      <c r="C96" s="245"/>
    </row>
    <row r="97" spans="3:3">
      <c r="C97" s="245"/>
    </row>
    <row r="98" spans="3:3">
      <c r="C98" s="245"/>
    </row>
    <row r="99" spans="3:3">
      <c r="C99" s="245"/>
    </row>
    <row r="100" spans="3:3">
      <c r="C100" s="245"/>
    </row>
    <row r="101" spans="3:3">
      <c r="C101" s="245"/>
    </row>
    <row r="102" spans="3:3">
      <c r="C102" s="245"/>
    </row>
    <row r="103" spans="3:3">
      <c r="C103" s="245"/>
    </row>
    <row r="104" spans="3:3">
      <c r="C104" s="245"/>
    </row>
    <row r="105" spans="3:3">
      <c r="C105" s="245"/>
    </row>
    <row r="106" spans="3:3">
      <c r="C106" s="245"/>
    </row>
    <row r="107" spans="3:3">
      <c r="C107" s="245"/>
    </row>
    <row r="108" spans="3:3">
      <c r="C108" s="245"/>
    </row>
    <row r="109" spans="3:3">
      <c r="C109" s="245"/>
    </row>
    <row r="110" spans="3:3">
      <c r="C110" s="245"/>
    </row>
    <row r="111" spans="3:3">
      <c r="C111" s="245"/>
    </row>
    <row r="112" spans="3:3">
      <c r="C112" s="245"/>
    </row>
    <row r="113" spans="3:3">
      <c r="C113" s="245"/>
    </row>
    <row r="114" spans="3:3">
      <c r="C114" s="245"/>
    </row>
    <row r="115" spans="3:3">
      <c r="C115" s="245"/>
    </row>
    <row r="116" spans="3:3">
      <c r="C116" s="245"/>
    </row>
    <row r="117" spans="3:3">
      <c r="C117" s="245"/>
    </row>
    <row r="118" spans="3:3">
      <c r="C118" s="245"/>
    </row>
    <row r="119" spans="3:3">
      <c r="C119" s="245"/>
    </row>
    <row r="120" spans="3:3">
      <c r="C120" s="245"/>
    </row>
    <row r="121" spans="3:3">
      <c r="C121" s="245"/>
    </row>
    <row r="122" spans="3:3">
      <c r="C122" s="245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4:I34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Ronika Pletcher (317)651-4808
Ilissa Rassner (317)651-2965&amp;C&amp;"Arial,Bold"&amp;12Eli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c7d05db-9a88-43f7-9979-b3027636d983" ContentTypeId="0x0101" PreviousValue="false"/>
</file>

<file path=customXml/itemProps1.xml><?xml version="1.0" encoding="utf-8"?>
<ds:datastoreItem xmlns:ds="http://schemas.openxmlformats.org/officeDocument/2006/customXml" ds:itemID="{FF8F7BFE-30A4-4765-9C42-F69B7C356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EC70CF-8E42-4FF6-8B9E-056A46B786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2011 Sales</vt:lpstr>
      <vt:lpstr>2010 Sales</vt:lpstr>
      <vt:lpstr>2011 Sales Growth</vt:lpstr>
      <vt:lpstr>PRV</vt:lpstr>
      <vt:lpstr>OID</vt:lpstr>
      <vt:lpstr>Balance Sheet</vt:lpstr>
      <vt:lpstr>'2010 Sales'!Print_Area</vt:lpstr>
      <vt:lpstr>'2011 Sales'!Print_Area</vt:lpstr>
      <vt:lpstr>'2011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Third Quarter 2011 Financial Workbook-DRAFT A</dc:title>
  <dc:creator>Phil Belt</dc:creator>
  <cp:lastModifiedBy>Eli Lilly and Company</cp:lastModifiedBy>
  <cp:lastPrinted>2011-10-13T11:19:59Z</cp:lastPrinted>
  <dcterms:created xsi:type="dcterms:W3CDTF">1998-04-16T22:27:16Z</dcterms:created>
  <dcterms:modified xsi:type="dcterms:W3CDTF">2011-10-19T20:16:42Z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</Properties>
</file>