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30" windowWidth="24615" windowHeight="11445" tabRatio="814"/>
  </bookViews>
  <sheets>
    <sheet name="Income Statement - Reported" sheetId="1" r:id="rId1"/>
    <sheet name="Qtrly Reconciliation" sheetId="2" r:id="rId2"/>
    <sheet name="YTD Reconciliation" sheetId="3" r:id="rId3"/>
    <sheet name="Significant Items" sheetId="4" r:id="rId4"/>
    <sheet name="2016 Revenue" sheetId="5" r:id="rId5"/>
    <sheet name="2015 Revenue" sheetId="6" r:id="rId6"/>
    <sheet name="2016 Revenue Growth" sheetId="7" r:id="rId7"/>
    <sheet name="2016 Intl Pharma Revenue" sheetId="8" r:id="rId8"/>
    <sheet name="2015 Intl Pharma Revenue" sheetId="9" r:id="rId9"/>
    <sheet name="PRV" sheetId="10" r:id="rId10"/>
    <sheet name="OID" sheetId="11" r:id="rId11"/>
  </sheets>
  <definedNames>
    <definedName name="_xlnm.Print_Area" localSheetId="8">'2015 Intl Pharma Revenue'!$A$1:$Z$65</definedName>
    <definedName name="_xlnm.Print_Area" localSheetId="5">'2015 Revenue'!$A$1:$U$72</definedName>
    <definedName name="_xlnm.Print_Area" localSheetId="7">'2016 Intl Pharma Revenue'!$A$1:$Z$64</definedName>
    <definedName name="_xlnm.Print_Area" localSheetId="4">'2016 Revenue'!$A$1:$U$73</definedName>
    <definedName name="_xlnm.Print_Area" localSheetId="6">'2016 Revenue Growth'!$A$1:$AE$73</definedName>
    <definedName name="_xlnm.Print_Area" localSheetId="0">'Income Statement - Reported'!$A$1:$S$46</definedName>
    <definedName name="_xlnm.Print_Area" localSheetId="10">OID!$A$1:$L$44</definedName>
    <definedName name="_xlnm.Print_Area" localSheetId="9">PRV!$A$1:$AY$31</definedName>
    <definedName name="_xlnm.Print_Area" localSheetId="1">'Qtrly Reconciliation'!$A$1:$S$75</definedName>
    <definedName name="_xlnm.Print_Area" localSheetId="3">'Significant Items'!$A$1:$U$40</definedName>
    <definedName name="_xlnm.Print_Area" localSheetId="2">'YTD Reconciliation'!$A$1:$S$75</definedName>
  </definedNames>
  <calcPr calcId="145621"/>
</workbook>
</file>

<file path=xl/calcChain.xml><?xml version="1.0" encoding="utf-8"?>
<calcChain xmlns="http://schemas.openxmlformats.org/spreadsheetml/2006/main">
  <c r="L37" i="11" l="1"/>
  <c r="K37" i="11"/>
  <c r="J37" i="11"/>
  <c r="I37" i="11"/>
  <c r="H37" i="11"/>
  <c r="F37" i="11"/>
  <c r="E37" i="11"/>
  <c r="D37" i="11"/>
  <c r="C37" i="11"/>
  <c r="B37" i="11"/>
  <c r="K31" i="11"/>
  <c r="J31" i="11"/>
  <c r="I31" i="11"/>
  <c r="H31" i="11"/>
  <c r="E31" i="11"/>
  <c r="C31" i="11"/>
  <c r="B31" i="11"/>
  <c r="L21" i="11"/>
  <c r="K21" i="11"/>
  <c r="J21" i="11"/>
  <c r="H21" i="11"/>
  <c r="F21" i="11"/>
  <c r="E21" i="11"/>
  <c r="D21" i="11"/>
  <c r="C21" i="11"/>
  <c r="B21" i="11"/>
  <c r="I20" i="11"/>
  <c r="I21" i="11" s="1"/>
  <c r="K14" i="11"/>
  <c r="J14" i="11"/>
  <c r="I14" i="11"/>
  <c r="H14" i="11"/>
  <c r="E14" i="11"/>
  <c r="D14" i="11"/>
  <c r="C14" i="11"/>
  <c r="B14" i="11"/>
  <c r="K29" i="4"/>
  <c r="K21" i="4"/>
  <c r="K23" i="4"/>
  <c r="K25" i="4"/>
  <c r="K19" i="4"/>
  <c r="K27" i="4"/>
  <c r="Q65" i="3"/>
  <c r="I65" i="3"/>
  <c r="E65" i="3"/>
  <c r="Q63" i="3"/>
  <c r="I63" i="3"/>
  <c r="E63" i="3"/>
  <c r="Q61" i="3"/>
  <c r="I61" i="3"/>
  <c r="E61" i="3"/>
  <c r="Q59" i="3"/>
  <c r="I59" i="3"/>
  <c r="E59" i="3"/>
  <c r="Q57" i="3"/>
  <c r="I57" i="3"/>
  <c r="E57" i="3"/>
  <c r="Q54" i="3"/>
  <c r="I54" i="3"/>
  <c r="E54" i="3"/>
  <c r="Q51" i="3"/>
  <c r="I51" i="3"/>
  <c r="E51" i="3"/>
  <c r="Q50" i="3"/>
  <c r="I50" i="3"/>
  <c r="E50" i="3"/>
  <c r="Q49" i="3"/>
  <c r="I49" i="3"/>
  <c r="E49" i="3"/>
  <c r="Q47" i="3"/>
  <c r="I47" i="3"/>
  <c r="E47" i="3"/>
  <c r="Q45" i="3"/>
  <c r="I45" i="3"/>
  <c r="E45" i="3"/>
  <c r="Q35" i="3"/>
  <c r="M35" i="3"/>
  <c r="I35" i="3"/>
  <c r="E35" i="3"/>
  <c r="Q33" i="3"/>
  <c r="M33" i="3"/>
  <c r="I33" i="3"/>
  <c r="E33" i="3"/>
  <c r="Q31" i="3"/>
  <c r="M31" i="3"/>
  <c r="I31" i="3"/>
  <c r="E31" i="3"/>
  <c r="Q29" i="3"/>
  <c r="M29" i="3"/>
  <c r="I29" i="3"/>
  <c r="E29" i="3"/>
  <c r="Q27" i="3"/>
  <c r="M27" i="3"/>
  <c r="I27" i="3"/>
  <c r="E27" i="3"/>
  <c r="Q24" i="3"/>
  <c r="M24" i="3"/>
  <c r="I24" i="3"/>
  <c r="E24" i="3"/>
  <c r="Q21" i="3"/>
  <c r="M21" i="3"/>
  <c r="I21" i="3"/>
  <c r="E21" i="3"/>
  <c r="Q20" i="3"/>
  <c r="M20" i="3"/>
  <c r="I20" i="3"/>
  <c r="E20" i="3"/>
  <c r="Q19" i="3"/>
  <c r="M19" i="3"/>
  <c r="I19" i="3"/>
  <c r="E19" i="3"/>
  <c r="Q17" i="3"/>
  <c r="M17" i="3"/>
  <c r="I17" i="3"/>
  <c r="E17" i="3"/>
  <c r="Q15" i="3"/>
  <c r="M15" i="3"/>
  <c r="I15" i="3"/>
  <c r="E15" i="3"/>
  <c r="Q65" i="2"/>
  <c r="M65" i="2"/>
  <c r="E65" i="2"/>
  <c r="Q63" i="2"/>
  <c r="M63" i="2"/>
  <c r="E63" i="2"/>
  <c r="Q61" i="2"/>
  <c r="M61" i="2"/>
  <c r="E61" i="2"/>
  <c r="Q59" i="2"/>
  <c r="M59" i="2"/>
  <c r="E59" i="2"/>
  <c r="Q57" i="2"/>
  <c r="M57" i="2"/>
  <c r="E57" i="2"/>
  <c r="Q54" i="2"/>
  <c r="M54" i="2"/>
  <c r="E54" i="2"/>
  <c r="Q51" i="2"/>
  <c r="M51" i="2"/>
  <c r="E51" i="2"/>
  <c r="Q50" i="2"/>
  <c r="M50" i="2"/>
  <c r="E50" i="2"/>
  <c r="Q49" i="2"/>
  <c r="M49" i="2"/>
  <c r="E49" i="2"/>
  <c r="Q47" i="2"/>
  <c r="M47" i="2"/>
  <c r="E47" i="2"/>
  <c r="Q45" i="2"/>
  <c r="M45" i="2"/>
  <c r="E45" i="2"/>
  <c r="M35" i="2"/>
  <c r="I35" i="2"/>
  <c r="E35" i="2"/>
  <c r="M33" i="2"/>
  <c r="I33" i="2"/>
  <c r="E33" i="2"/>
  <c r="M31" i="2"/>
  <c r="I31" i="2"/>
  <c r="E31" i="2"/>
  <c r="Q29" i="2"/>
  <c r="M29" i="2"/>
  <c r="I29" i="2"/>
  <c r="E29" i="2"/>
  <c r="Q27" i="2"/>
  <c r="M27" i="2"/>
  <c r="I27" i="2"/>
  <c r="E27" i="2"/>
  <c r="Q24" i="2"/>
  <c r="M24" i="2"/>
  <c r="I24" i="2"/>
  <c r="E24" i="2"/>
  <c r="Q21" i="2"/>
  <c r="M21" i="2"/>
  <c r="I21" i="2"/>
  <c r="E21" i="2"/>
  <c r="Q20" i="2"/>
  <c r="M20" i="2"/>
  <c r="I20" i="2"/>
  <c r="E20" i="2"/>
  <c r="Q19" i="2"/>
  <c r="M19" i="2"/>
  <c r="I19" i="2"/>
  <c r="E19" i="2"/>
  <c r="Q17" i="2"/>
  <c r="M17" i="2"/>
  <c r="I17" i="2"/>
  <c r="E17" i="2"/>
  <c r="Q15" i="2"/>
  <c r="M15" i="2"/>
  <c r="I15" i="2"/>
  <c r="E15" i="2"/>
</calcChain>
</file>

<file path=xl/sharedStrings.xml><?xml version="1.0" encoding="utf-8"?>
<sst xmlns="http://schemas.openxmlformats.org/spreadsheetml/2006/main" count="870" uniqueCount="188">
  <si>
    <t>LLY</t>
  </si>
  <si>
    <t>Eli Lilly and Company</t>
  </si>
  <si>
    <t>Statements of Consolidated Net Income - As Reported</t>
  </si>
  <si>
    <t>Investor Relations</t>
  </si>
  <si>
    <t>Phil Johnson (317) 655-6874</t>
  </si>
  <si>
    <t>Ilissa Rassner (317) 651-2965</t>
  </si>
  <si>
    <t>Brad Robling (317) 433-6195</t>
  </si>
  <si>
    <t>($ in millions, except per share data)</t>
  </si>
  <si>
    <t>Q1</t>
  </si>
  <si>
    <t>% chng</t>
  </si>
  <si>
    <t>Q2</t>
  </si>
  <si>
    <t>Q3</t>
  </si>
  <si>
    <t>Q4</t>
  </si>
  <si>
    <t>Year</t>
  </si>
  <si>
    <t>Revenue</t>
  </si>
  <si>
    <t>Cost of sales</t>
  </si>
  <si>
    <t>Gross margin</t>
  </si>
  <si>
    <t>% of total revenue</t>
  </si>
  <si>
    <t>Research and development</t>
  </si>
  <si>
    <t>Marketing, selling and administrative</t>
  </si>
  <si>
    <t>Acquired in-process research and development</t>
  </si>
  <si>
    <t>NM</t>
  </si>
  <si>
    <t>Asset impairment, restructuring and other special charges</t>
  </si>
  <si>
    <t>Operating income</t>
  </si>
  <si>
    <t>Interest, net</t>
  </si>
  <si>
    <t>Other income (expense)</t>
  </si>
  <si>
    <t>Other - net, income (expense)</t>
  </si>
  <si>
    <t>Income before income taxes</t>
  </si>
  <si>
    <t>Income taxes</t>
  </si>
  <si>
    <t>Effective tax rate</t>
  </si>
  <si>
    <t>Net income</t>
  </si>
  <si>
    <t>Earnings per share - diluted</t>
  </si>
  <si>
    <t>Diluted shares outstanding (thousands)</t>
  </si>
  <si>
    <t>Note: Numbers may not add due to rounding.</t>
  </si>
  <si>
    <t>Page 1 of 12 pages of financial data</t>
  </si>
  <si>
    <t>Reconciliation of GAAP Reported to Selected Non-GAAP Adjusted Information*</t>
  </si>
  <si>
    <t>Three Months Ended</t>
  </si>
  <si>
    <t/>
  </si>
  <si>
    <t>GAAP</t>
  </si>
  <si>
    <t>Non-GAAP</t>
  </si>
  <si>
    <t>Reported</t>
  </si>
  <si>
    <t>Adjustments</t>
  </si>
  <si>
    <t>Adjusted</t>
  </si>
  <si>
    <t>Marketing, selling, and administrative</t>
  </si>
  <si>
    <t>Operating expenses</t>
  </si>
  <si>
    <t>Acquired in-process research and</t>
  </si>
  <si>
    <t>development</t>
  </si>
  <si>
    <t>Asset impairment, restructuring,</t>
  </si>
  <si>
    <t>and other special charges</t>
  </si>
  <si>
    <t>.</t>
  </si>
  <si>
    <r>
      <rPr>
        <sz val="10"/>
        <color rgb="FF000000"/>
        <rFont val="Arial"/>
      </rPr>
      <t xml:space="preserve">*For itemization of adjustments, refer to </t>
    </r>
    <r>
      <rPr>
        <b/>
        <sz val="10"/>
        <color rgb="FF000000"/>
        <rFont val="Arial"/>
      </rPr>
      <t>'Significant Items.'</t>
    </r>
  </si>
  <si>
    <t>Page 2 of 12 pages of financial data</t>
  </si>
  <si>
    <t>Six Months Ended</t>
  </si>
  <si>
    <t>Nine Months Ended</t>
  </si>
  <si>
    <t>Twelve Months Ended</t>
  </si>
  <si>
    <r>
      <rPr>
        <sz val="10"/>
        <color rgb="FF000000"/>
        <rFont val="Arial"/>
      </rPr>
      <t>*For itemization of adjustments, refer to</t>
    </r>
    <r>
      <rPr>
        <b/>
        <sz val="10"/>
        <color rgb="FF000000"/>
        <rFont val="Arial"/>
      </rPr>
      <t xml:space="preserve"> 'Significant Items.'</t>
    </r>
  </si>
  <si>
    <t>Page 3 or 12 pages of financial data</t>
  </si>
  <si>
    <t>Significant Items Affecting Net Income</t>
  </si>
  <si>
    <t>Total</t>
  </si>
  <si>
    <t>EPS (as reported)</t>
  </si>
  <si>
    <t>Novartis Animal Health - Inventory step up</t>
  </si>
  <si>
    <t>Amortization of intangible assets</t>
  </si>
  <si>
    <t>Venezuela Restructuring</t>
  </si>
  <si>
    <t>Net charge related to repurchase of debt</t>
  </si>
  <si>
    <t>EPS (non-GAAP)*</t>
  </si>
  <si>
    <t>*The company uses non-GAAP financial measures that differ from financial statements reported in conformity with U.S. generally accepted accounting principles (GAAP). The company's non-GAAP measures adjust reported results to exclude items that are typically highly variable, difficult to predict, and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</t>
  </si>
  <si>
    <t>Page 4 of 12 pages of financial data</t>
  </si>
  <si>
    <t>Product Revenue Report</t>
  </si>
  <si>
    <t>2016 Revenue</t>
  </si>
  <si>
    <t>($ millions)</t>
  </si>
  <si>
    <t>US</t>
  </si>
  <si>
    <t>Intl</t>
  </si>
  <si>
    <t>Adcirca</t>
  </si>
  <si>
    <t>Cialis</t>
  </si>
  <si>
    <t>Effient</t>
  </si>
  <si>
    <t>Reopro</t>
  </si>
  <si>
    <t>Other Cardiovascular*</t>
  </si>
  <si>
    <t>Cardiovascular</t>
  </si>
  <si>
    <t>Axiron</t>
  </si>
  <si>
    <t>Basaglar</t>
  </si>
  <si>
    <t>Evista</t>
  </si>
  <si>
    <t>Forteo</t>
  </si>
  <si>
    <t>Glucagon</t>
  </si>
  <si>
    <t>Humalog</t>
  </si>
  <si>
    <t>Humatrope</t>
  </si>
  <si>
    <t>Humulin</t>
  </si>
  <si>
    <t>Trulicity</t>
  </si>
  <si>
    <t>Other Endocrinology*</t>
  </si>
  <si>
    <t>Endocrinology</t>
  </si>
  <si>
    <t>Cymbalta</t>
  </si>
  <si>
    <t>Prozac</t>
  </si>
  <si>
    <t>Strattera</t>
  </si>
  <si>
    <t>Zyprexa</t>
  </si>
  <si>
    <t>Other Neuroscience*</t>
  </si>
  <si>
    <t>Neuroscience</t>
  </si>
  <si>
    <t>Alimta</t>
  </si>
  <si>
    <t>Cyramza</t>
  </si>
  <si>
    <t>Erbitux</t>
  </si>
  <si>
    <t>Gemzar</t>
  </si>
  <si>
    <t>Portrazza</t>
  </si>
  <si>
    <t>Other Oncology</t>
  </si>
  <si>
    <t>Oncology</t>
  </si>
  <si>
    <t>Vancocin</t>
  </si>
  <si>
    <t>Other Pharma*</t>
  </si>
  <si>
    <t>Other Pharmaceutical</t>
  </si>
  <si>
    <t>Total Pharmaceuticals</t>
  </si>
  <si>
    <t>Food and Other</t>
  </si>
  <si>
    <t>Companion</t>
  </si>
  <si>
    <t>Total Animal Health</t>
  </si>
  <si>
    <t>TOTAL REVENUE</t>
  </si>
  <si>
    <t>*Other - Neuro includes Amyvid,Yentreve and Symbyax.  Endocrinology includes Actos and HumaPen. Cardio includes Zalutia and Livalo. Other Pharma includes Ceclor and Keflex.</t>
  </si>
  <si>
    <t>(1) Jardiance revenue includes Glyxambi and Synjardy</t>
  </si>
  <si>
    <t>(2) Trajenta revenue includes Jentadueto</t>
  </si>
  <si>
    <t>Page 5 of 12 pages of financial data</t>
  </si>
  <si>
    <t>2015 Revenue</t>
  </si>
  <si>
    <t>Prozac Family</t>
  </si>
  <si>
    <t>Amyvid</t>
  </si>
  <si>
    <t>Actos</t>
  </si>
  <si>
    <t>Food and Other**</t>
  </si>
  <si>
    <t>Companion**</t>
  </si>
  <si>
    <t>Total Animal Health**</t>
  </si>
  <si>
    <t>TOTAL REVENUE**</t>
  </si>
  <si>
    <t>*Other - Neuro includes Yentreve and Symbyax.  Endocrinology includes exenatide and HumaPen. Cardio includes Livalo, Cynt, and Zalutia. Other Pharma includes Ceclor, Keflex and Incivek.</t>
  </si>
  <si>
    <t>Page 6 of 12 pages of financial data</t>
  </si>
  <si>
    <t>Product Revenue Growth Report</t>
  </si>
  <si>
    <t>2016</t>
  </si>
  <si>
    <t>2016 Revenue Growth</t>
  </si>
  <si>
    <t>Perform**</t>
  </si>
  <si>
    <t>(22%)</t>
  </si>
  <si>
    <t>17%</t>
  </si>
  <si>
    <t>11%</t>
  </si>
  <si>
    <t>15%</t>
  </si>
  <si>
    <t>121%</t>
  </si>
  <si>
    <t>*Other - Neuro includes Amyvid, Yentreve and Symbyax.  Endocrinology includes Actos and HumaPen. Cardio includes Zalutia and Livalo. Other Pharma includes Ceclor and Keflex.</t>
  </si>
  <si>
    <t>**Performance excludes the impact of foreign exchange rates</t>
  </si>
  <si>
    <t>Page 7 of 12 pages of financial data</t>
  </si>
  <si>
    <t>International Pharma Product Revenue Report</t>
  </si>
  <si>
    <t>2016 International Pharma Revenue</t>
  </si>
  <si>
    <t>Emerging</t>
  </si>
  <si>
    <t>Jardiance</t>
  </si>
  <si>
    <t>Trajenta</t>
  </si>
  <si>
    <t>Page 8 of 12 pages of financial data</t>
  </si>
  <si>
    <t>2015</t>
  </si>
  <si>
    <t>2015 International Pharma Revenue</t>
  </si>
  <si>
    <t>Erbitux Royalty</t>
  </si>
  <si>
    <t>Page 9 of 12 pages of financial data</t>
  </si>
  <si>
    <t>Effect of Price, Rate, Volume on Revenue</t>
  </si>
  <si>
    <r>
      <rPr>
        <b/>
        <sz val="10"/>
        <color rgb="FF000000"/>
        <rFont val="Times New Roman"/>
      </rPr>
      <t xml:space="preserve">As Reported </t>
    </r>
    <r>
      <rPr>
        <b/>
        <i/>
        <sz val="10"/>
        <color rgb="FF000000"/>
        <rFont val="Times New Roman"/>
      </rPr>
      <t>($ millions)</t>
    </r>
  </si>
  <si>
    <t>Q1 2016</t>
  </si>
  <si>
    <t>Q2 2016</t>
  </si>
  <si>
    <t>Q3 2016</t>
  </si>
  <si>
    <t>Q4 2016</t>
  </si>
  <si>
    <t>2016 YTD</t>
  </si>
  <si>
    <t>$</t>
  </si>
  <si>
    <t>Price</t>
  </si>
  <si>
    <t>Rate</t>
  </si>
  <si>
    <t>Volume</t>
  </si>
  <si>
    <t>Human Pharmaceuticals</t>
  </si>
  <si>
    <t>U.S.</t>
  </si>
  <si>
    <t>Japan</t>
  </si>
  <si>
    <t>Emerging Markets</t>
  </si>
  <si>
    <t>Total Pharma</t>
  </si>
  <si>
    <t>Animal Health</t>
  </si>
  <si>
    <t>Total Revenue</t>
  </si>
  <si>
    <t>Non-GAAP*</t>
  </si>
  <si>
    <r>
      <rPr>
        <sz val="10"/>
        <color rgb="FF000000"/>
        <rFont val="Times New Roman"/>
      </rPr>
      <t xml:space="preserve">*The company uses non-GAAP financial measures that differ from financial statements reported in conformity with U.S. generally accepted accounting principles (GAAP). The company's non-GAAP measures adjust reported results to exclude items that are typically highly variable, difficult to predict, and of a size that could have a substantial impact on the company’s reported operations for a period. The company believes that these non-GAAP measures provide useful information to investors.  Among other things, they may help investors evaluate the company’s ongoing operations. They can assist in making meaningful period-over-period comparisons and in identifying operating trends that would otherwise be masked or distorted by the items subject to the adjustments. Management uses these non-GAAP measures internally to evaluate the performance of the business, including to allocate resources and to evaluate results relative to incentive compensation targets. Investors should consider these non-GAAP measures in addition to, not as a substitute for or superior to, measures of financial performance prepared in accordance with GAAP.
</t>
    </r>
  </si>
  <si>
    <t>Page 10 of 12 pages of financial data</t>
  </si>
  <si>
    <t>Other Income/(Deductions)</t>
  </si>
  <si>
    <t>As Reported</t>
  </si>
  <si>
    <t>$ Millions</t>
  </si>
  <si>
    <t>- Interest expense</t>
  </si>
  <si>
    <t>- Interest income</t>
  </si>
  <si>
    <t>Interest - net</t>
  </si>
  <si>
    <t>Other income, net</t>
  </si>
  <si>
    <t>- FX gain (loss)</t>
  </si>
  <si>
    <t>- Gain (loss) investments</t>
  </si>
  <si>
    <t>- Debt extinguishment loss</t>
  </si>
  <si>
    <t>- Miscellaneous income (expense)</t>
  </si>
  <si>
    <t>Page 11 of 12 pages of financial data</t>
  </si>
  <si>
    <t>EuCan</t>
  </si>
  <si>
    <t xml:space="preserve">EuCan - Europe and Canada </t>
  </si>
  <si>
    <t>Emerging Markets - OUS excluding EuCan and Japan</t>
  </si>
  <si>
    <t>EuCan - Europe and Canada</t>
  </si>
  <si>
    <t>Intl Total</t>
  </si>
  <si>
    <r>
      <t xml:space="preserve">Jardiance </t>
    </r>
    <r>
      <rPr>
        <vertAlign val="superscript"/>
        <sz val="10"/>
        <color rgb="FF000000"/>
        <rFont val="Arial"/>
        <family val="2"/>
      </rPr>
      <t>(1)</t>
    </r>
  </si>
  <si>
    <r>
      <t xml:space="preserve">Trajenta </t>
    </r>
    <r>
      <rPr>
        <vertAlign val="superscript"/>
        <sz val="10"/>
        <color rgb="FF000000"/>
        <rFont val="Arial"/>
        <family val="2"/>
      </rPr>
      <t>(2)</t>
    </r>
  </si>
  <si>
    <r>
      <t>Trajenta</t>
    </r>
    <r>
      <rPr>
        <vertAlign val="superscript"/>
        <sz val="10"/>
        <color rgb="FF000000"/>
        <rFont val="Arial"/>
        <family val="2"/>
      </rPr>
      <t>(1)</t>
    </r>
  </si>
  <si>
    <r>
      <t>Jardiance</t>
    </r>
    <r>
      <rPr>
        <vertAlign val="superscript"/>
        <sz val="10"/>
        <color rgb="FF000000"/>
        <rFont val="Arial"/>
        <family val="2"/>
      </rPr>
      <t>(2)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</si>
</sst>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164" formatCode="0;\-0;0;_(@_)"/>
    <numFmt numFmtId="165" formatCode="#,##0.0;\(#,##0.0\);0.0;_(@_)"/>
    <numFmt numFmtId="166" formatCode="#,##0_)%;\(#,##0\)%;&quot;—&quot;\%;_(@_)"/>
    <numFmt numFmtId="167" formatCode="#,##0.0_)%;\(#,##0.0\)%;&quot;—&quot;\%;_(@_)"/>
    <numFmt numFmtId="168" formatCode="0.0;\-0.0;0.0;_(@_)"/>
    <numFmt numFmtId="169" formatCode="_(#,##0.0_)_%;_(\(#,##0.0\)_%;_(&quot;—&quot;_);_(@_)"/>
    <numFmt numFmtId="170" formatCode="0.0;\(0.0\);0.0;_(@_)"/>
    <numFmt numFmtId="171" formatCode="#,##0.00;\(#,##0.00\);0.00;_(@_)"/>
    <numFmt numFmtId="172" formatCode="0.00;\-0.00;0.00;_(@_)"/>
    <numFmt numFmtId="173" formatCode="#,##0;\-#,##0;0;_(@_)"/>
    <numFmt numFmtId="174" formatCode="_(&quot;$&quot;* #,##0.0_)_%;_(&quot;$&quot;* \(#,##0.0\)_%;_(&quot;$&quot;* &quot;—&quot;_);_(@_)"/>
    <numFmt numFmtId="175" formatCode="mmmm\ d\,\ yyyy"/>
    <numFmt numFmtId="176" formatCode="_(&quot;$&quot;#,##0.0_);_(\(&quot;$&quot;#,##0.0\);_(&quot;$&quot;&quot;—&quot;_);_(@_)"/>
    <numFmt numFmtId="177" formatCode="_(#,##0.0_);_(\(#,##0.0\);_(&quot;—&quot;_);_(@_)"/>
    <numFmt numFmtId="178" formatCode="_(&quot;$&quot;* #,##0.0_);_(&quot;$&quot;* \(#,##0.0\);_(&quot;$&quot;* &quot;—&quot;_);_(@_)"/>
    <numFmt numFmtId="179" formatCode="_(#,##0.00_);_(\(#,##0.00\);_(&quot;—&quot;_);_(@_)"/>
    <numFmt numFmtId="180" formatCode="_(&quot;$&quot;* #,##0.00_);_(&quot;$&quot;* \(#,##0.00\);_(&quot;$&quot;* &quot;—&quot;_);_(@_)"/>
    <numFmt numFmtId="181" formatCode="#,##0.0;\-#,##0.0;0.0;_(@_)"/>
  </numFmts>
  <fonts count="29" x14ac:knownFonts="1">
    <font>
      <sz val="10"/>
      <color rgb="FF000000"/>
      <name val="Times New Roman"/>
    </font>
    <font>
      <sz val="10"/>
      <color rgb="FF000000"/>
      <name val="Arial"/>
    </font>
    <font>
      <b/>
      <sz val="10"/>
      <color rgb="FF000000"/>
      <name val="Arial"/>
    </font>
    <font>
      <b/>
      <sz val="12"/>
      <color rgb="FF000000"/>
      <name val="Arial"/>
    </font>
    <font>
      <sz val="10"/>
      <color rgb="FF000000"/>
      <name val="Times New Roman"/>
    </font>
    <font>
      <b/>
      <sz val="8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i/>
      <sz val="10"/>
      <color rgb="FF000000"/>
      <name val="Arial"/>
    </font>
    <font>
      <i/>
      <sz val="10"/>
      <color rgb="FF000000"/>
      <name val="Arial"/>
    </font>
    <font>
      <sz val="10"/>
      <color rgb="FFFFFFFF"/>
      <name val="Arial"/>
    </font>
    <font>
      <i/>
      <sz val="8"/>
      <color rgb="FF000000"/>
      <name val="Arial"/>
    </font>
    <font>
      <sz val="7"/>
      <color rgb="FF000000"/>
      <name val="Arial"/>
    </font>
    <font>
      <u/>
      <sz val="10"/>
      <color rgb="FF000000"/>
      <name val="Arial"/>
    </font>
    <font>
      <b/>
      <sz val="10"/>
      <color rgb="FFFF0000"/>
      <name val="Arial"/>
    </font>
    <font>
      <b/>
      <sz val="10"/>
      <color rgb="FF000000"/>
      <name val="Times New Roman"/>
    </font>
    <font>
      <i/>
      <sz val="7"/>
      <color rgb="FF000000"/>
      <name val="Arial"/>
    </font>
    <font>
      <sz val="8"/>
      <color rgb="FF000000"/>
      <name val="Arial"/>
    </font>
    <font>
      <b/>
      <u/>
      <sz val="10"/>
      <color rgb="FF000000"/>
      <name val="Arial"/>
    </font>
    <font>
      <b/>
      <sz val="10"/>
      <color rgb="FFFFFFFF"/>
      <name val="Arial"/>
    </font>
    <font>
      <b/>
      <i/>
      <sz val="10"/>
      <color rgb="FF000000"/>
      <name val="Arial"/>
    </font>
    <font>
      <u/>
      <sz val="10"/>
      <color rgb="FFFFFFFF"/>
      <name val="Arial"/>
    </font>
    <font>
      <b/>
      <i/>
      <sz val="10"/>
      <color rgb="FF000000"/>
      <name val="Times New Roman"/>
    </font>
    <font>
      <sz val="10"/>
      <color theme="0"/>
      <name val="Arial"/>
      <family val="2"/>
    </font>
    <font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u/>
      <sz val="10"/>
      <color rgb="FF000000"/>
      <name val="Arial"/>
      <family val="2"/>
    </font>
    <font>
      <u/>
      <sz val="10"/>
      <color rgb="FFFFFFFF"/>
      <name val="Arial"/>
      <family val="2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auto="1"/>
      </bottom>
      <diagonal/>
    </border>
    <border>
      <left/>
      <right/>
      <top style="thin">
        <color rgb="FFFFFFFF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/>
      <top style="thin">
        <color auto="1"/>
      </top>
      <bottom/>
      <diagonal/>
    </border>
    <border>
      <left style="thin">
        <color rgb="FFFFFFFF"/>
      </left>
      <right style="thin">
        <color rgb="FFFFFFFF"/>
      </right>
      <top style="thin">
        <color auto="1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/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/>
      <diagonal/>
    </border>
    <border>
      <left style="medium">
        <color auto="1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 style="thin">
        <color rgb="FFFFFFFF"/>
      </top>
      <bottom style="thin">
        <color rgb="FFFFFFFF"/>
      </bottom>
      <diagonal/>
    </border>
    <border>
      <left style="medium">
        <color auto="1"/>
      </left>
      <right/>
      <top/>
      <bottom style="thin">
        <color rgb="FFFFFFFF"/>
      </bottom>
      <diagonal/>
    </border>
    <border>
      <left style="medium">
        <color auto="1"/>
      </left>
      <right/>
      <top/>
      <bottom/>
      <diagonal/>
    </border>
    <border>
      <left style="thin">
        <color rgb="FFFFFFFF"/>
      </left>
      <right style="medium">
        <color auto="1"/>
      </right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rgb="FFFFFFFF"/>
      </left>
      <right/>
      <top/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auto="1"/>
      </bottom>
      <diagonal/>
    </border>
    <border>
      <left style="thin">
        <color rgb="FFFFFFFF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double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double">
        <color auto="1"/>
      </bottom>
      <diagonal/>
    </border>
    <border>
      <left style="thin">
        <color rgb="FFFFFFFF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rgb="FFFFFFFF"/>
      </left>
      <right/>
      <top/>
      <bottom style="medium">
        <color auto="1"/>
      </bottom>
      <diagonal/>
    </border>
    <border>
      <left style="thin">
        <color rgb="FFFFFFFF"/>
      </left>
      <right style="medium">
        <color auto="1"/>
      </right>
      <top/>
      <bottom style="medium">
        <color auto="1"/>
      </bottom>
      <diagonal/>
    </border>
    <border>
      <left style="thin">
        <color rgb="FFFFFFFF"/>
      </left>
      <right style="thin">
        <color rgb="FFFFFFFF"/>
      </right>
      <top/>
      <bottom style="medium">
        <color auto="1"/>
      </bottom>
      <diagonal/>
    </border>
    <border>
      <left style="thin">
        <color rgb="FFFFFFFF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rgb="FFFFFFFF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medium">
        <color auto="1"/>
      </top>
      <bottom/>
      <diagonal/>
    </border>
    <border>
      <left style="thin">
        <color rgb="FFFFFFFF"/>
      </left>
      <right style="thin">
        <color rgb="FFFFFFFF"/>
      </right>
      <top style="medium">
        <color auto="1"/>
      </top>
      <bottom/>
      <diagonal/>
    </border>
    <border>
      <left style="thin">
        <color rgb="FFFFFFFF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rgb="FFFFFFFF"/>
      </top>
      <bottom style="medium">
        <color auto="1"/>
      </bottom>
      <diagonal/>
    </border>
    <border>
      <left style="thin">
        <color rgb="FFFFFFFF"/>
      </left>
      <right style="medium">
        <color auto="1"/>
      </right>
      <top style="thin">
        <color rgb="FFFFFFFF"/>
      </top>
      <bottom style="medium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/>
      <bottom style="double">
        <color auto="1"/>
      </bottom>
      <diagonal/>
    </border>
    <border>
      <left style="thin">
        <color rgb="FFFFFFFF"/>
      </left>
      <right style="thin">
        <color rgb="FFFFFFFF"/>
      </right>
      <top/>
      <bottom style="double">
        <color auto="1"/>
      </bottom>
      <diagonal/>
    </border>
    <border>
      <left style="thin">
        <color rgb="FFFFFFFF"/>
      </left>
      <right/>
      <top style="thin">
        <color auto="1"/>
      </top>
      <bottom style="thin">
        <color rgb="FFFFFFFF"/>
      </bottom>
      <diagonal/>
    </border>
  </borders>
  <cellStyleXfs count="1">
    <xf numFmtId="0" fontId="0" fillId="0" borderId="0"/>
  </cellStyleXfs>
  <cellXfs count="737">
    <xf numFmtId="0" fontId="0" fillId="0" borderId="0" xfId="0" applyAlignment="1">
      <alignment wrapText="1"/>
    </xf>
    <xf numFmtId="0" fontId="1" fillId="0" borderId="1" xfId="0" applyFont="1" applyBorder="1" applyAlignment="1">
      <alignment horizontal="left"/>
    </xf>
    <xf numFmtId="164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left"/>
    </xf>
    <xf numFmtId="164" fontId="2" fillId="0" borderId="8" xfId="0" applyNumberFormat="1" applyFont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2" fillId="0" borderId="9" xfId="0" applyFont="1" applyBorder="1" applyAlignment="1">
      <alignment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1" fillId="0" borderId="6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165" fontId="1" fillId="0" borderId="6" xfId="0" applyNumberFormat="1" applyFont="1" applyBorder="1" applyAlignment="1"/>
    <xf numFmtId="165" fontId="1" fillId="0" borderId="14" xfId="0" applyNumberFormat="1" applyFont="1" applyBorder="1" applyAlignment="1"/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165" fontId="7" fillId="0" borderId="2" xfId="0" applyNumberFormat="1" applyFont="1" applyBorder="1" applyAlignment="1"/>
    <xf numFmtId="166" fontId="7" fillId="0" borderId="2" xfId="0" applyNumberFormat="1" applyFont="1" applyBorder="1" applyAlignment="1"/>
    <xf numFmtId="165" fontId="1" fillId="0" borderId="2" xfId="0" applyNumberFormat="1" applyFont="1" applyBorder="1" applyAlignment="1"/>
    <xf numFmtId="166" fontId="1" fillId="0" borderId="2" xfId="0" applyNumberFormat="1" applyFont="1" applyBorder="1" applyAlignment="1">
      <alignment horizontal="left"/>
    </xf>
    <xf numFmtId="165" fontId="1" fillId="0" borderId="1" xfId="0" applyNumberFormat="1" applyFont="1" applyBorder="1" applyAlignment="1"/>
    <xf numFmtId="166" fontId="1" fillId="0" borderId="1" xfId="0" applyNumberFormat="1" applyFont="1" applyBorder="1" applyAlignment="1">
      <alignment horizontal="left"/>
    </xf>
    <xf numFmtId="166" fontId="7" fillId="0" borderId="1" xfId="0" applyNumberFormat="1" applyFont="1" applyBorder="1" applyAlignment="1"/>
    <xf numFmtId="167" fontId="1" fillId="0" borderId="1" xfId="0" applyNumberFormat="1" applyFont="1" applyBorder="1" applyAlignment="1">
      <alignment horizontal="left"/>
    </xf>
    <xf numFmtId="165" fontId="7" fillId="0" borderId="1" xfId="0" applyNumberFormat="1" applyFont="1" applyBorder="1" applyAlignment="1"/>
    <xf numFmtId="165" fontId="7" fillId="0" borderId="8" xfId="0" applyNumberFormat="1" applyFont="1" applyBorder="1" applyAlignment="1"/>
    <xf numFmtId="0" fontId="1" fillId="0" borderId="8" xfId="0" applyFont="1" applyBorder="1" applyAlignment="1">
      <alignment horizontal="left"/>
    </xf>
    <xf numFmtId="165" fontId="7" fillId="0" borderId="10" xfId="0" applyNumberFormat="1" applyFont="1" applyBorder="1" applyAlignment="1"/>
    <xf numFmtId="165" fontId="1" fillId="0" borderId="10" xfId="0" applyNumberFormat="1" applyFont="1" applyBorder="1" applyAlignment="1"/>
    <xf numFmtId="165" fontId="1" fillId="0" borderId="9" xfId="0" applyNumberFormat="1" applyFont="1" applyBorder="1" applyAlignment="1"/>
    <xf numFmtId="165" fontId="7" fillId="0" borderId="9" xfId="0" applyNumberFormat="1" applyFont="1" applyBorder="1" applyAlignment="1"/>
    <xf numFmtId="165" fontId="7" fillId="0" borderId="10" xfId="0" applyNumberFormat="1" applyFont="1" applyBorder="1" applyAlignment="1"/>
    <xf numFmtId="165" fontId="7" fillId="0" borderId="9" xfId="0" applyNumberFormat="1" applyFont="1" applyBorder="1" applyAlignment="1"/>
    <xf numFmtId="165" fontId="7" fillId="0" borderId="14" xfId="0" applyNumberFormat="1" applyFont="1" applyBorder="1" applyAlignment="1"/>
    <xf numFmtId="166" fontId="7" fillId="0" borderId="2" xfId="0" applyNumberFormat="1" applyFont="1" applyBorder="1" applyAlignment="1"/>
    <xf numFmtId="165" fontId="1" fillId="0" borderId="12" xfId="0" applyNumberFormat="1" applyFont="1" applyBorder="1" applyAlignment="1"/>
    <xf numFmtId="165" fontId="7" fillId="0" borderId="6" xfId="0" applyNumberFormat="1" applyFont="1" applyBorder="1" applyAlignment="1"/>
    <xf numFmtId="166" fontId="7" fillId="0" borderId="1" xfId="0" applyNumberFormat="1" applyFont="1" applyBorder="1" applyAlignment="1"/>
    <xf numFmtId="165" fontId="7" fillId="0" borderId="14" xfId="0" applyNumberFormat="1" applyFont="1" applyBorder="1" applyAlignment="1"/>
    <xf numFmtId="0" fontId="1" fillId="0" borderId="1" xfId="0" applyFont="1" applyBorder="1" applyAlignment="1">
      <alignment wrapText="1"/>
    </xf>
    <xf numFmtId="167" fontId="8" fillId="0" borderId="2" xfId="0" applyNumberFormat="1" applyFont="1" applyBorder="1" applyAlignment="1"/>
    <xf numFmtId="166" fontId="9" fillId="0" borderId="1" xfId="0" applyNumberFormat="1" applyFont="1" applyBorder="1" applyAlignment="1">
      <alignment horizontal="left"/>
    </xf>
    <xf numFmtId="167" fontId="9" fillId="0" borderId="2" xfId="0" applyNumberFormat="1" applyFont="1" applyBorder="1" applyAlignment="1">
      <alignment horizontal="left"/>
    </xf>
    <xf numFmtId="166" fontId="9" fillId="0" borderId="8" xfId="0" applyNumberFormat="1" applyFont="1" applyBorder="1" applyAlignment="1">
      <alignment horizontal="left"/>
    </xf>
    <xf numFmtId="168" fontId="9" fillId="0" borderId="1" xfId="0" applyNumberFormat="1" applyFont="1" applyBorder="1" applyAlignment="1">
      <alignment horizontal="left"/>
    </xf>
    <xf numFmtId="167" fontId="8" fillId="0" borderId="1" xfId="0" applyNumberFormat="1" applyFont="1" applyBorder="1" applyAlignment="1"/>
    <xf numFmtId="0" fontId="9" fillId="0" borderId="1" xfId="0" applyFont="1" applyBorder="1" applyAlignment="1">
      <alignment horizontal="left"/>
    </xf>
    <xf numFmtId="167" fontId="8" fillId="0" borderId="8" xfId="0" applyNumberFormat="1" applyFont="1" applyBorder="1" applyAlignment="1"/>
    <xf numFmtId="166" fontId="1" fillId="0" borderId="8" xfId="0" applyNumberFormat="1" applyFont="1" applyBorder="1" applyAlignment="1">
      <alignment horizontal="left"/>
    </xf>
    <xf numFmtId="165" fontId="1" fillId="0" borderId="8" xfId="0" applyNumberFormat="1" applyFont="1" applyBorder="1" applyAlignment="1"/>
    <xf numFmtId="165" fontId="7" fillId="0" borderId="2" xfId="0" applyNumberFormat="1" applyFont="1" applyBorder="1" applyAlignment="1"/>
    <xf numFmtId="165" fontId="7" fillId="0" borderId="1" xfId="0" applyNumberFormat="1" applyFont="1" applyBorder="1" applyAlignment="1"/>
    <xf numFmtId="167" fontId="8" fillId="0" borderId="8" xfId="0" applyNumberFormat="1" applyFont="1" applyBorder="1" applyAlignment="1"/>
    <xf numFmtId="165" fontId="7" fillId="0" borderId="8" xfId="0" applyNumberFormat="1" applyFont="1" applyBorder="1" applyAlignment="1"/>
    <xf numFmtId="165" fontId="1" fillId="0" borderId="8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0" fontId="1" fillId="0" borderId="2" xfId="0" applyFont="1" applyBorder="1" applyAlignment="1">
      <alignment horizontal="right" wrapText="1"/>
    </xf>
    <xf numFmtId="168" fontId="1" fillId="0" borderId="2" xfId="0" applyNumberFormat="1" applyFont="1" applyBorder="1" applyAlignment="1"/>
    <xf numFmtId="168" fontId="1" fillId="0" borderId="2" xfId="0" applyNumberFormat="1" applyFont="1" applyBorder="1" applyAlignment="1"/>
    <xf numFmtId="166" fontId="1" fillId="0" borderId="2" xfId="0" applyNumberFormat="1" applyFont="1" applyBorder="1" applyAlignment="1"/>
    <xf numFmtId="0" fontId="1" fillId="0" borderId="3" xfId="0" applyFont="1" applyBorder="1" applyAlignment="1"/>
    <xf numFmtId="0" fontId="1" fillId="0" borderId="3" xfId="0" applyFont="1" applyBorder="1" applyAlignment="1">
      <alignment horizontal="right" wrapText="1"/>
    </xf>
    <xf numFmtId="169" fontId="7" fillId="0" borderId="2" xfId="0" applyNumberFormat="1" applyFont="1" applyBorder="1" applyAlignment="1"/>
    <xf numFmtId="0" fontId="1" fillId="0" borderId="14" xfId="0" applyFont="1" applyBorder="1" applyAlignment="1">
      <alignment horizontal="left"/>
    </xf>
    <xf numFmtId="166" fontId="1" fillId="0" borderId="6" xfId="0" applyNumberFormat="1" applyFont="1" applyBorder="1" applyAlignment="1">
      <alignment horizontal="left"/>
    </xf>
    <xf numFmtId="168" fontId="1" fillId="0" borderId="10" xfId="0" applyNumberFormat="1" applyFont="1" applyBorder="1" applyAlignment="1"/>
    <xf numFmtId="166" fontId="1" fillId="0" borderId="9" xfId="0" applyNumberFormat="1" applyFont="1" applyBorder="1" applyAlignment="1"/>
    <xf numFmtId="0" fontId="1" fillId="0" borderId="2" xfId="0" applyFont="1" applyBorder="1" applyAlignment="1"/>
    <xf numFmtId="165" fontId="7" fillId="0" borderId="12" xfId="0" applyNumberFormat="1" applyFont="1" applyBorder="1" applyAlignment="1"/>
    <xf numFmtId="166" fontId="7" fillId="0" borderId="8" xfId="0" applyNumberFormat="1" applyFont="1" applyBorder="1" applyAlignment="1"/>
    <xf numFmtId="170" fontId="1" fillId="0" borderId="2" xfId="0" applyNumberFormat="1" applyFont="1" applyBorder="1" applyAlignment="1"/>
    <xf numFmtId="170" fontId="1" fillId="0" borderId="10" xfId="0" applyNumberFormat="1" applyFont="1" applyBorder="1" applyAlignment="1"/>
    <xf numFmtId="165" fontId="7" fillId="0" borderId="13" xfId="0" applyNumberFormat="1" applyFont="1" applyBorder="1" applyAlignment="1"/>
    <xf numFmtId="170" fontId="1" fillId="0" borderId="12" xfId="0" applyNumberFormat="1" applyFont="1" applyBorder="1" applyAlignment="1"/>
    <xf numFmtId="165" fontId="1" fillId="0" borderId="13" xfId="0" applyNumberFormat="1" applyFont="1" applyBorder="1" applyAlignment="1"/>
    <xf numFmtId="166" fontId="1" fillId="0" borderId="1" xfId="0" applyNumberFormat="1" applyFont="1" applyBorder="1" applyAlignment="1"/>
    <xf numFmtId="165" fontId="7" fillId="0" borderId="6" xfId="0" applyNumberFormat="1" applyFont="1" applyBorder="1" applyAlignment="1"/>
    <xf numFmtId="166" fontId="7" fillId="0" borderId="3" xfId="0" applyNumberFormat="1" applyFont="1" applyBorder="1" applyAlignment="1"/>
    <xf numFmtId="166" fontId="1" fillId="0" borderId="5" xfId="0" applyNumberFormat="1" applyFont="1" applyBorder="1" applyAlignment="1">
      <alignment horizontal="left"/>
    </xf>
    <xf numFmtId="165" fontId="1" fillId="0" borderId="2" xfId="0" applyNumberFormat="1" applyFont="1" applyBorder="1" applyAlignment="1">
      <alignment horizontal="left"/>
    </xf>
    <xf numFmtId="0" fontId="9" fillId="0" borderId="1" xfId="0" applyFont="1" applyBorder="1" applyAlignment="1">
      <alignment wrapText="1"/>
    </xf>
    <xf numFmtId="166" fontId="9" fillId="0" borderId="2" xfId="0" applyNumberFormat="1" applyFont="1" applyBorder="1" applyAlignment="1">
      <alignment horizontal="left"/>
    </xf>
    <xf numFmtId="167" fontId="9" fillId="0" borderId="13" xfId="0" applyNumberFormat="1" applyFont="1" applyBorder="1" applyAlignment="1">
      <alignment horizontal="left"/>
    </xf>
    <xf numFmtId="167" fontId="9" fillId="0" borderId="1" xfId="0" applyNumberFormat="1" applyFont="1" applyBorder="1" applyAlignment="1">
      <alignment horizontal="left"/>
    </xf>
    <xf numFmtId="171" fontId="7" fillId="0" borderId="2" xfId="0" applyNumberFormat="1" applyFont="1" applyBorder="1" applyAlignment="1"/>
    <xf numFmtId="171" fontId="1" fillId="0" borderId="2" xfId="0" applyNumberFormat="1" applyFont="1" applyBorder="1" applyAlignment="1"/>
    <xf numFmtId="172" fontId="1" fillId="0" borderId="3" xfId="0" applyNumberFormat="1" applyFont="1" applyBorder="1" applyAlignment="1">
      <alignment horizontal="left"/>
    </xf>
    <xf numFmtId="171" fontId="7" fillId="0" borderId="1" xfId="0" applyNumberFormat="1" applyFont="1" applyBorder="1" applyAlignment="1"/>
    <xf numFmtId="171" fontId="7" fillId="0" borderId="8" xfId="0" applyNumberFormat="1" applyFont="1" applyBorder="1" applyAlignment="1"/>
    <xf numFmtId="0" fontId="4" fillId="0" borderId="15" xfId="0" applyFont="1" applyBorder="1" applyAlignment="1">
      <alignment horizontal="left"/>
    </xf>
    <xf numFmtId="173" fontId="7" fillId="0" borderId="2" xfId="0" applyNumberFormat="1" applyFont="1" applyBorder="1" applyAlignment="1"/>
    <xf numFmtId="173" fontId="1" fillId="0" borderId="2" xfId="0" applyNumberFormat="1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73" fontId="7" fillId="0" borderId="1" xfId="0" applyNumberFormat="1" applyFont="1" applyBorder="1" applyAlignment="1"/>
    <xf numFmtId="173" fontId="7" fillId="0" borderId="8" xfId="0" applyNumberFormat="1" applyFont="1" applyBorder="1" applyAlignment="1"/>
    <xf numFmtId="0" fontId="10" fillId="0" borderId="1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169" fontId="1" fillId="0" borderId="1" xfId="0" applyNumberFormat="1" applyFont="1" applyBorder="1" applyAlignment="1">
      <alignment horizontal="left"/>
    </xf>
    <xf numFmtId="169" fontId="1" fillId="0" borderId="8" xfId="0" applyNumberFormat="1" applyFont="1" applyBorder="1" applyAlignment="1">
      <alignment horizontal="left"/>
    </xf>
    <xf numFmtId="0" fontId="12" fillId="0" borderId="3" xfId="0" applyFont="1" applyBorder="1" applyAlignment="1">
      <alignment horizontal="left"/>
    </xf>
    <xf numFmtId="0" fontId="12" fillId="0" borderId="3" xfId="0" applyFont="1" applyBorder="1" applyAlignment="1">
      <alignment wrapText="1"/>
    </xf>
    <xf numFmtId="0" fontId="1" fillId="0" borderId="15" xfId="0" applyFont="1" applyBorder="1" applyAlignment="1">
      <alignment horizontal="left"/>
    </xf>
    <xf numFmtId="165" fontId="13" fillId="0" borderId="1" xfId="0" applyNumberFormat="1" applyFont="1" applyBorder="1" applyAlignment="1"/>
    <xf numFmtId="165" fontId="1" fillId="0" borderId="1" xfId="0" applyNumberFormat="1" applyFont="1" applyBorder="1" applyAlignment="1"/>
    <xf numFmtId="167" fontId="1" fillId="0" borderId="8" xfId="0" applyNumberFormat="1" applyFont="1" applyBorder="1" applyAlignment="1">
      <alignment horizontal="left"/>
    </xf>
    <xf numFmtId="171" fontId="1" fillId="0" borderId="2" xfId="0" applyNumberFormat="1" applyFont="1" applyBorder="1" applyAlignment="1"/>
    <xf numFmtId="166" fontId="1" fillId="0" borderId="3" xfId="0" applyNumberFormat="1" applyFont="1" applyBorder="1" applyAlignment="1">
      <alignment horizontal="left"/>
    </xf>
    <xf numFmtId="174" fontId="1" fillId="0" borderId="1" xfId="0" applyNumberFormat="1" applyFont="1" applyBorder="1" applyAlignment="1">
      <alignment horizontal="left"/>
    </xf>
    <xf numFmtId="174" fontId="1" fillId="0" borderId="8" xfId="0" applyNumberFormat="1" applyFont="1" applyBorder="1" applyAlignment="1">
      <alignment horizontal="left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2" fillId="0" borderId="19" xfId="0" applyFont="1" applyBorder="1" applyAlignment="1">
      <alignment horizontal="center" wrapText="1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 wrapText="1"/>
    </xf>
    <xf numFmtId="176" fontId="1" fillId="0" borderId="19" xfId="0" applyNumberFormat="1" applyFont="1" applyBorder="1" applyAlignment="1">
      <alignment horizontal="left"/>
    </xf>
    <xf numFmtId="177" fontId="1" fillId="0" borderId="19" xfId="0" applyNumberFormat="1" applyFont="1" applyBorder="1" applyAlignment="1">
      <alignment horizontal="left"/>
    </xf>
    <xf numFmtId="176" fontId="1" fillId="0" borderId="20" xfId="0" applyNumberFormat="1" applyFont="1" applyBorder="1" applyAlignment="1">
      <alignment horizontal="left"/>
    </xf>
    <xf numFmtId="0" fontId="1" fillId="0" borderId="21" xfId="0" applyFont="1" applyBorder="1" applyAlignment="1">
      <alignment horizontal="left"/>
    </xf>
    <xf numFmtId="176" fontId="1" fillId="0" borderId="2" xfId="0" applyNumberFormat="1" applyFont="1" applyBorder="1" applyAlignment="1"/>
    <xf numFmtId="177" fontId="1" fillId="0" borderId="2" xfId="0" applyNumberFormat="1" applyFont="1" applyBorder="1" applyAlignment="1"/>
    <xf numFmtId="176" fontId="1" fillId="0" borderId="2" xfId="0" applyNumberFormat="1" applyFont="1" applyBorder="1" applyAlignment="1">
      <alignment horizontal="left"/>
    </xf>
    <xf numFmtId="178" fontId="1" fillId="0" borderId="2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177" fontId="1" fillId="0" borderId="1" xfId="0" applyNumberFormat="1" applyFont="1" applyBorder="1" applyAlignment="1">
      <alignment horizontal="left"/>
    </xf>
    <xf numFmtId="177" fontId="1" fillId="0" borderId="8" xfId="0" applyNumberFormat="1" applyFont="1" applyBorder="1" applyAlignment="1">
      <alignment horizontal="left"/>
    </xf>
    <xf numFmtId="177" fontId="1" fillId="0" borderId="1" xfId="0" applyNumberFormat="1" applyFont="1" applyBorder="1" applyAlignment="1"/>
    <xf numFmtId="177" fontId="1" fillId="0" borderId="8" xfId="0" applyNumberFormat="1" applyFont="1" applyBorder="1" applyAlignment="1"/>
    <xf numFmtId="177" fontId="1" fillId="0" borderId="2" xfId="0" applyNumberFormat="1" applyFont="1" applyBorder="1" applyAlignment="1">
      <alignment horizontal="left"/>
    </xf>
    <xf numFmtId="177" fontId="1" fillId="0" borderId="10" xfId="0" applyNumberFormat="1" applyFont="1" applyBorder="1" applyAlignment="1"/>
    <xf numFmtId="177" fontId="1" fillId="0" borderId="10" xfId="0" applyNumberFormat="1" applyFont="1" applyBorder="1" applyAlignment="1">
      <alignment horizontal="left"/>
    </xf>
    <xf numFmtId="177" fontId="1" fillId="0" borderId="12" xfId="0" applyNumberFormat="1" applyFont="1" applyBorder="1" applyAlignment="1"/>
    <xf numFmtId="177" fontId="1" fillId="0" borderId="13" xfId="0" applyNumberFormat="1" applyFont="1" applyBorder="1" applyAlignment="1"/>
    <xf numFmtId="177" fontId="1" fillId="0" borderId="6" xfId="0" applyNumberFormat="1" applyFont="1" applyBorder="1" applyAlignment="1"/>
    <xf numFmtId="177" fontId="1" fillId="0" borderId="14" xfId="0" applyNumberFormat="1" applyFont="1" applyBorder="1" applyAlignment="1"/>
    <xf numFmtId="177" fontId="1" fillId="0" borderId="12" xfId="0" applyNumberFormat="1" applyFont="1" applyBorder="1" applyAlignment="1">
      <alignment horizontal="left"/>
    </xf>
    <xf numFmtId="0" fontId="1" fillId="0" borderId="8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179" fontId="1" fillId="0" borderId="1" xfId="0" applyNumberFormat="1" applyFont="1" applyBorder="1" applyAlignment="1">
      <alignment horizontal="left"/>
    </xf>
    <xf numFmtId="179" fontId="1" fillId="0" borderId="8" xfId="0" applyNumberFormat="1" applyFont="1" applyBorder="1" applyAlignment="1">
      <alignment horizontal="left"/>
    </xf>
    <xf numFmtId="179" fontId="1" fillId="0" borderId="2" xfId="0" applyNumberFormat="1" applyFont="1" applyBorder="1" applyAlignment="1"/>
    <xf numFmtId="179" fontId="1" fillId="0" borderId="2" xfId="0" applyNumberFormat="1" applyFont="1" applyBorder="1" applyAlignment="1">
      <alignment horizontal="left"/>
    </xf>
    <xf numFmtId="179" fontId="2" fillId="0" borderId="2" xfId="0" applyNumberFormat="1" applyFont="1" applyBorder="1" applyAlignment="1">
      <alignment horizontal="left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178" fontId="10" fillId="0" borderId="2" xfId="0" applyNumberFormat="1" applyFont="1" applyBorder="1" applyAlignment="1">
      <alignment horizontal="left"/>
    </xf>
    <xf numFmtId="177" fontId="10" fillId="0" borderId="1" xfId="0" applyNumberFormat="1" applyFont="1" applyBorder="1" applyAlignment="1"/>
    <xf numFmtId="178" fontId="10" fillId="0" borderId="1" xfId="0" applyNumberFormat="1" applyFont="1" applyBorder="1" applyAlignment="1">
      <alignment horizontal="left"/>
    </xf>
    <xf numFmtId="177" fontId="10" fillId="0" borderId="1" xfId="0" applyNumberFormat="1" applyFont="1" applyBorder="1" applyAlignment="1">
      <alignment horizontal="left"/>
    </xf>
    <xf numFmtId="177" fontId="10" fillId="0" borderId="9" xfId="0" applyNumberFormat="1" applyFont="1" applyBorder="1" applyAlignment="1">
      <alignment horizontal="left"/>
    </xf>
    <xf numFmtId="177" fontId="10" fillId="0" borderId="9" xfId="0" applyNumberFormat="1" applyFont="1" applyBorder="1" applyAlignment="1"/>
    <xf numFmtId="177" fontId="10" fillId="0" borderId="6" xfId="0" applyNumberFormat="1" applyFont="1" applyBorder="1" applyAlignment="1">
      <alignment horizontal="left"/>
    </xf>
    <xf numFmtId="177" fontId="10" fillId="0" borderId="6" xfId="0" applyNumberFormat="1" applyFont="1" applyBorder="1" applyAlignment="1"/>
    <xf numFmtId="179" fontId="10" fillId="0" borderId="3" xfId="0" applyNumberFormat="1" applyFont="1" applyBorder="1" applyAlignment="1">
      <alignment horizontal="left"/>
    </xf>
    <xf numFmtId="179" fontId="10" fillId="0" borderId="3" xfId="0" applyNumberFormat="1" applyFont="1" applyBorder="1" applyAlignment="1"/>
    <xf numFmtId="177" fontId="1" fillId="0" borderId="21" xfId="0" applyNumberFormat="1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0" fontId="11" fillId="0" borderId="3" xfId="0" applyFont="1" applyBorder="1" applyAlignment="1">
      <alignment horizontal="left"/>
    </xf>
    <xf numFmtId="0" fontId="11" fillId="0" borderId="2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4" fillId="0" borderId="2" xfId="0" applyFont="1" applyBorder="1" applyAlignment="1">
      <alignment horizontal="center" wrapText="1"/>
    </xf>
    <xf numFmtId="176" fontId="1" fillId="0" borderId="8" xfId="0" applyNumberFormat="1" applyFont="1" applyBorder="1" applyAlignment="1">
      <alignment horizontal="left"/>
    </xf>
    <xf numFmtId="178" fontId="1" fillId="0" borderId="1" xfId="0" applyNumberFormat="1" applyFont="1" applyBorder="1" applyAlignment="1">
      <alignment horizontal="left"/>
    </xf>
    <xf numFmtId="176" fontId="1" fillId="0" borderId="8" xfId="0" applyNumberFormat="1" applyFont="1" applyBorder="1" applyAlignment="1"/>
    <xf numFmtId="177" fontId="1" fillId="0" borderId="15" xfId="0" applyNumberFormat="1" applyFont="1" applyBorder="1" applyAlignment="1">
      <alignment horizontal="left"/>
    </xf>
    <xf numFmtId="177" fontId="1" fillId="0" borderId="13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" fillId="0" borderId="25" xfId="0" applyFont="1" applyBorder="1" applyAlignment="1">
      <alignment horizontal="left"/>
    </xf>
    <xf numFmtId="0" fontId="18" fillId="0" borderId="1" xfId="0" applyFont="1" applyBorder="1" applyAlignment="1">
      <alignment horizontal="center" wrapText="1"/>
    </xf>
    <xf numFmtId="0" fontId="18" fillId="0" borderId="27" xfId="0" applyFont="1" applyBorder="1" applyAlignment="1">
      <alignment horizontal="center" wrapText="1"/>
    </xf>
    <xf numFmtId="0" fontId="1" fillId="0" borderId="27" xfId="0" applyFont="1" applyBorder="1" applyAlignment="1">
      <alignment horizontal="left"/>
    </xf>
    <xf numFmtId="0" fontId="1" fillId="0" borderId="1" xfId="0" applyFont="1" applyBorder="1" applyAlignment="1"/>
    <xf numFmtId="0" fontId="1" fillId="0" borderId="3" xfId="0" applyFont="1" applyBorder="1" applyAlignment="1">
      <alignment wrapText="1"/>
    </xf>
    <xf numFmtId="0" fontId="1" fillId="0" borderId="6" xfId="0" applyFont="1" applyBorder="1" applyAlignment="1">
      <alignment wrapText="1"/>
    </xf>
    <xf numFmtId="177" fontId="1" fillId="0" borderId="3" xfId="0" applyNumberFormat="1" applyFont="1" applyBorder="1" applyAlignment="1"/>
    <xf numFmtId="0" fontId="1" fillId="0" borderId="43" xfId="0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2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20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18" fillId="0" borderId="1" xfId="0" applyFont="1" applyBorder="1" applyAlignment="1">
      <alignment horizontal="center"/>
    </xf>
    <xf numFmtId="0" fontId="18" fillId="0" borderId="8" xfId="0" applyFont="1" applyBorder="1" applyAlignment="1">
      <alignment horizontal="center" wrapText="1"/>
    </xf>
    <xf numFmtId="177" fontId="10" fillId="0" borderId="3" xfId="0" applyNumberFormat="1" applyFont="1" applyBorder="1" applyAlignment="1">
      <alignment horizontal="left"/>
    </xf>
    <xf numFmtId="165" fontId="1" fillId="0" borderId="3" xfId="0" applyNumberFormat="1" applyFont="1" applyBorder="1" applyAlignment="1">
      <alignment horizontal="left"/>
    </xf>
    <xf numFmtId="165" fontId="10" fillId="0" borderId="3" xfId="0" applyNumberFormat="1" applyFont="1" applyBorder="1" applyAlignment="1"/>
    <xf numFmtId="165" fontId="10" fillId="0" borderId="2" xfId="0" applyNumberFormat="1" applyFont="1" applyBorder="1" applyAlignment="1"/>
    <xf numFmtId="165" fontId="1" fillId="0" borderId="1" xfId="0" applyNumberFormat="1" applyFont="1" applyBorder="1" applyAlignment="1">
      <alignment horizontal="left"/>
    </xf>
    <xf numFmtId="165" fontId="10" fillId="0" borderId="1" xfId="0" applyNumberFormat="1" applyFont="1" applyBorder="1" applyAlignment="1"/>
    <xf numFmtId="165" fontId="10" fillId="0" borderId="8" xfId="0" applyNumberFormat="1" applyFont="1" applyBorder="1" applyAlignment="1"/>
    <xf numFmtId="0" fontId="1" fillId="0" borderId="21" xfId="0" applyFont="1" applyBorder="1" applyAlignment="1">
      <alignment wrapText="1"/>
    </xf>
    <xf numFmtId="165" fontId="13" fillId="0" borderId="13" xfId="0" applyNumberFormat="1" applyFont="1" applyBorder="1" applyAlignment="1"/>
    <xf numFmtId="177" fontId="10" fillId="0" borderId="21" xfId="0" applyNumberFormat="1" applyFont="1" applyBorder="1" applyAlignment="1">
      <alignment horizontal="left"/>
    </xf>
    <xf numFmtId="165" fontId="13" fillId="0" borderId="21" xfId="0" applyNumberFormat="1" applyFont="1" applyBorder="1" applyAlignment="1"/>
    <xf numFmtId="165" fontId="21" fillId="0" borderId="21" xfId="0" applyNumberFormat="1" applyFont="1" applyBorder="1" applyAlignment="1"/>
    <xf numFmtId="165" fontId="21" fillId="0" borderId="13" xfId="0" applyNumberFormat="1" applyFont="1" applyBorder="1" applyAlignment="1"/>
    <xf numFmtId="165" fontId="2" fillId="0" borderId="13" xfId="0" applyNumberFormat="1" applyFont="1" applyBorder="1" applyAlignment="1"/>
    <xf numFmtId="177" fontId="1" fillId="0" borderId="21" xfId="0" applyNumberFormat="1" applyFont="1" applyBorder="1" applyAlignment="1"/>
    <xf numFmtId="177" fontId="10" fillId="0" borderId="21" xfId="0" applyNumberFormat="1" applyFont="1" applyBorder="1" applyAlignment="1"/>
    <xf numFmtId="165" fontId="2" fillId="0" borderId="21" xfId="0" applyNumberFormat="1" applyFont="1" applyBorder="1" applyAlignment="1"/>
    <xf numFmtId="165" fontId="19" fillId="0" borderId="21" xfId="0" applyNumberFormat="1" applyFont="1" applyBorder="1" applyAlignment="1"/>
    <xf numFmtId="165" fontId="19" fillId="0" borderId="13" xfId="0" applyNumberFormat="1" applyFont="1" applyBorder="1" applyAlignment="1"/>
    <xf numFmtId="165" fontId="10" fillId="0" borderId="2" xfId="0" applyNumberFormat="1" applyFont="1" applyBorder="1" applyAlignment="1">
      <alignment horizontal="left"/>
    </xf>
    <xf numFmtId="165" fontId="10" fillId="0" borderId="3" xfId="0" applyNumberFormat="1" applyFont="1" applyBorder="1" applyAlignment="1">
      <alignment horizontal="left"/>
    </xf>
    <xf numFmtId="165" fontId="2" fillId="0" borderId="2" xfId="0" applyNumberFormat="1" applyFont="1" applyBorder="1" applyAlignment="1"/>
    <xf numFmtId="177" fontId="2" fillId="0" borderId="3" xfId="0" applyNumberFormat="1" applyFont="1" applyBorder="1" applyAlignment="1">
      <alignment horizontal="left"/>
    </xf>
    <xf numFmtId="177" fontId="19" fillId="0" borderId="3" xfId="0" applyNumberFormat="1" applyFont="1" applyBorder="1" applyAlignment="1">
      <alignment horizontal="left"/>
    </xf>
    <xf numFmtId="165" fontId="2" fillId="0" borderId="3" xfId="0" applyNumberFormat="1" applyFont="1" applyBorder="1" applyAlignment="1">
      <alignment horizontal="left"/>
    </xf>
    <xf numFmtId="165" fontId="19" fillId="0" borderId="3" xfId="0" applyNumberFormat="1" applyFont="1" applyBorder="1" applyAlignment="1"/>
    <xf numFmtId="165" fontId="19" fillId="0" borderId="2" xfId="0" applyNumberFormat="1" applyFont="1" applyBorder="1" applyAlignment="1"/>
    <xf numFmtId="165" fontId="2" fillId="0" borderId="2" xfId="0" applyNumberFormat="1" applyFont="1" applyBorder="1" applyAlignment="1">
      <alignment horizontal="left"/>
    </xf>
    <xf numFmtId="177" fontId="1" fillId="0" borderId="6" xfId="0" applyNumberFormat="1" applyFont="1" applyBorder="1" applyAlignment="1">
      <alignment horizontal="left"/>
    </xf>
    <xf numFmtId="165" fontId="2" fillId="0" borderId="1" xfId="0" applyNumberFormat="1" applyFont="1" applyBorder="1" applyAlignment="1"/>
    <xf numFmtId="165" fontId="13" fillId="0" borderId="2" xfId="0" applyNumberFormat="1" applyFont="1" applyBorder="1" applyAlignment="1"/>
    <xf numFmtId="165" fontId="21" fillId="0" borderId="1" xfId="0" applyNumberFormat="1" applyFont="1" applyBorder="1" applyAlignment="1"/>
    <xf numFmtId="165" fontId="21" fillId="0" borderId="8" xfId="0" applyNumberFormat="1" applyFont="1" applyBorder="1" applyAlignment="1"/>
    <xf numFmtId="165" fontId="2" fillId="0" borderId="10" xfId="0" applyNumberFormat="1" applyFont="1" applyBorder="1" applyAlignment="1"/>
    <xf numFmtId="165" fontId="2" fillId="0" borderId="9" xfId="0" applyNumberFormat="1" applyFont="1" applyBorder="1" applyAlignment="1"/>
    <xf numFmtId="165" fontId="19" fillId="0" borderId="9" xfId="0" applyNumberFormat="1" applyFont="1" applyBorder="1" applyAlignment="1"/>
    <xf numFmtId="165" fontId="19" fillId="0" borderId="10" xfId="0" applyNumberFormat="1" applyFont="1" applyBorder="1" applyAlignment="1"/>
    <xf numFmtId="165" fontId="1" fillId="0" borderId="6" xfId="0" applyNumberFormat="1" applyFont="1" applyBorder="1" applyAlignment="1">
      <alignment horizontal="left"/>
    </xf>
    <xf numFmtId="177" fontId="2" fillId="0" borderId="6" xfId="0" applyNumberFormat="1" applyFont="1" applyBorder="1" applyAlignment="1"/>
    <xf numFmtId="177" fontId="2" fillId="0" borderId="14" xfId="0" applyNumberFormat="1" applyFont="1" applyBorder="1" applyAlignment="1"/>
    <xf numFmtId="177" fontId="2" fillId="0" borderId="1" xfId="0" applyNumberFormat="1" applyFont="1" applyBorder="1" applyAlignment="1"/>
    <xf numFmtId="177" fontId="19" fillId="0" borderId="1" xfId="0" applyNumberFormat="1" applyFont="1" applyBorder="1" applyAlignment="1"/>
    <xf numFmtId="0" fontId="10" fillId="0" borderId="8" xfId="0" applyFont="1" applyBorder="1" applyAlignment="1">
      <alignment horizontal="left"/>
    </xf>
    <xf numFmtId="165" fontId="21" fillId="0" borderId="3" xfId="0" applyNumberFormat="1" applyFont="1" applyBorder="1" applyAlignment="1"/>
    <xf numFmtId="165" fontId="21" fillId="0" borderId="2" xfId="0" applyNumberFormat="1" applyFont="1" applyBorder="1" applyAlignment="1"/>
    <xf numFmtId="0" fontId="2" fillId="0" borderId="43" xfId="0" applyFont="1" applyBorder="1" applyAlignment="1">
      <alignment wrapText="1"/>
    </xf>
    <xf numFmtId="165" fontId="2" fillId="0" borderId="45" xfId="0" applyNumberFormat="1" applyFont="1" applyBorder="1" applyAlignment="1"/>
    <xf numFmtId="177" fontId="2" fillId="0" borderId="43" xfId="0" applyNumberFormat="1" applyFont="1" applyBorder="1" applyAlignment="1"/>
    <xf numFmtId="177" fontId="19" fillId="0" borderId="43" xfId="0" applyNumberFormat="1" applyFont="1" applyBorder="1" applyAlignment="1"/>
    <xf numFmtId="165" fontId="2" fillId="0" borderId="43" xfId="0" applyNumberFormat="1" applyFont="1" applyBorder="1" applyAlignment="1"/>
    <xf numFmtId="165" fontId="19" fillId="0" borderId="46" xfId="0" applyNumberFormat="1" applyFont="1" applyBorder="1" applyAlignment="1"/>
    <xf numFmtId="165" fontId="19" fillId="0" borderId="47" xfId="0" applyNumberFormat="1" applyFont="1" applyBorder="1" applyAlignment="1"/>
    <xf numFmtId="0" fontId="20" fillId="0" borderId="1" xfId="0" applyFont="1" applyBorder="1" applyAlignment="1">
      <alignment horizontal="left"/>
    </xf>
    <xf numFmtId="165" fontId="1" fillId="0" borderId="3" xfId="0" applyNumberFormat="1" applyFont="1" applyBorder="1" applyAlignment="1"/>
    <xf numFmtId="165" fontId="13" fillId="0" borderId="3" xfId="0" applyNumberFormat="1" applyFont="1" applyBorder="1" applyAlignment="1"/>
    <xf numFmtId="165" fontId="2" fillId="0" borderId="6" xfId="0" applyNumberFormat="1" applyFont="1" applyBorder="1" applyAlignment="1"/>
    <xf numFmtId="168" fontId="1" fillId="0" borderId="1" xfId="0" applyNumberFormat="1" applyFont="1" applyBorder="1" applyAlignment="1">
      <alignment horizontal="left"/>
    </xf>
    <xf numFmtId="168" fontId="1" fillId="0" borderId="8" xfId="0" applyNumberFormat="1" applyFont="1" applyBorder="1" applyAlignment="1">
      <alignment horizontal="left"/>
    </xf>
    <xf numFmtId="170" fontId="1" fillId="0" borderId="1" xfId="0" applyNumberFormat="1" applyFont="1" applyBorder="1" applyAlignment="1">
      <alignment horizontal="left"/>
    </xf>
    <xf numFmtId="165" fontId="2" fillId="0" borderId="3" xfId="0" applyNumberFormat="1" applyFont="1" applyBorder="1" applyAlignment="1"/>
    <xf numFmtId="165" fontId="13" fillId="0" borderId="8" xfId="0" applyNumberFormat="1" applyFont="1" applyBorder="1" applyAlignment="1"/>
    <xf numFmtId="168" fontId="1" fillId="0" borderId="21" xfId="0" applyNumberFormat="1" applyFont="1" applyBorder="1" applyAlignment="1">
      <alignment horizontal="left"/>
    </xf>
    <xf numFmtId="168" fontId="1" fillId="0" borderId="13" xfId="0" applyNumberFormat="1" applyFont="1" applyBorder="1" applyAlignment="1">
      <alignment horizontal="left"/>
    </xf>
    <xf numFmtId="168" fontId="1" fillId="0" borderId="6" xfId="0" applyNumberFormat="1" applyFont="1" applyBorder="1" applyAlignment="1">
      <alignment horizontal="left"/>
    </xf>
    <xf numFmtId="181" fontId="1" fillId="0" borderId="6" xfId="0" applyNumberFormat="1" applyFont="1" applyBorder="1" applyAlignment="1">
      <alignment horizontal="left"/>
    </xf>
    <xf numFmtId="181" fontId="1" fillId="0" borderId="1" xfId="0" applyNumberFormat="1" applyFont="1" applyBorder="1" applyAlignment="1">
      <alignment horizontal="left"/>
    </xf>
    <xf numFmtId="181" fontId="1" fillId="0" borderId="21" xfId="0" applyNumberFormat="1" applyFont="1" applyBorder="1" applyAlignment="1">
      <alignment horizontal="left"/>
    </xf>
    <xf numFmtId="181" fontId="1" fillId="0" borderId="13" xfId="0" applyNumberFormat="1" applyFont="1" applyBorder="1" applyAlignment="1">
      <alignment horizontal="left"/>
    </xf>
    <xf numFmtId="181" fontId="1" fillId="0" borderId="14" xfId="0" applyNumberFormat="1" applyFont="1" applyBorder="1" applyAlignment="1">
      <alignment horizontal="left"/>
    </xf>
    <xf numFmtId="165" fontId="2" fillId="0" borderId="46" xfId="0" applyNumberFormat="1" applyFont="1" applyBorder="1" applyAlignment="1"/>
    <xf numFmtId="165" fontId="2" fillId="0" borderId="47" xfId="0" applyNumberFormat="1" applyFont="1" applyBorder="1" applyAlignment="1"/>
    <xf numFmtId="0" fontId="4" fillId="0" borderId="8" xfId="0" applyFont="1" applyBorder="1" applyAlignment="1">
      <alignment horizontal="left"/>
    </xf>
    <xf numFmtId="0" fontId="2" fillId="0" borderId="8" xfId="0" applyFont="1" applyBorder="1" applyAlignment="1">
      <alignment horizontal="center" wrapText="1"/>
    </xf>
    <xf numFmtId="166" fontId="1" fillId="0" borderId="3" xfId="0" applyNumberFormat="1" applyFont="1" applyBorder="1" applyAlignment="1">
      <alignment horizontal="center"/>
    </xf>
    <xf numFmtId="166" fontId="1" fillId="0" borderId="2" xfId="0" applyNumberFormat="1" applyFont="1" applyBorder="1" applyAlignment="1">
      <alignment horizontal="center"/>
    </xf>
    <xf numFmtId="167" fontId="1" fillId="0" borderId="3" xfId="0" applyNumberFormat="1" applyFont="1" applyBorder="1" applyAlignment="1">
      <alignment horizontal="left"/>
    </xf>
    <xf numFmtId="167" fontId="10" fillId="0" borderId="2" xfId="0" applyNumberFormat="1" applyFont="1" applyBorder="1" applyAlignment="1">
      <alignment horizontal="left"/>
    </xf>
    <xf numFmtId="166" fontId="10" fillId="0" borderId="3" xfId="0" applyNumberFormat="1" applyFont="1" applyBorder="1" applyAlignment="1">
      <alignment horizontal="center"/>
    </xf>
    <xf numFmtId="166" fontId="10" fillId="0" borderId="2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left"/>
    </xf>
    <xf numFmtId="166" fontId="1" fillId="0" borderId="21" xfId="0" applyNumberFormat="1" applyFont="1" applyBorder="1" applyAlignment="1">
      <alignment horizontal="center"/>
    </xf>
    <xf numFmtId="166" fontId="1" fillId="0" borderId="13" xfId="0" applyNumberFormat="1" applyFont="1" applyBorder="1" applyAlignment="1">
      <alignment horizontal="center"/>
    </xf>
    <xf numFmtId="167" fontId="1" fillId="0" borderId="21" xfId="0" applyNumberFormat="1" applyFont="1" applyBorder="1" applyAlignment="1">
      <alignment horizontal="left"/>
    </xf>
    <xf numFmtId="167" fontId="10" fillId="0" borderId="13" xfId="0" applyNumberFormat="1" applyFont="1" applyBorder="1" applyAlignment="1">
      <alignment horizontal="left"/>
    </xf>
    <xf numFmtId="166" fontId="10" fillId="0" borderId="21" xfId="0" applyNumberFormat="1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167" fontId="1" fillId="0" borderId="13" xfId="0" applyNumberFormat="1" applyFont="1" applyBorder="1" applyAlignment="1">
      <alignment horizontal="left"/>
    </xf>
    <xf numFmtId="166" fontId="2" fillId="0" borderId="21" xfId="0" applyNumberFormat="1" applyFont="1" applyBorder="1" applyAlignment="1">
      <alignment horizontal="center"/>
    </xf>
    <xf numFmtId="166" fontId="2" fillId="0" borderId="13" xfId="0" applyNumberFormat="1" applyFont="1" applyBorder="1" applyAlignment="1">
      <alignment horizontal="center"/>
    </xf>
    <xf numFmtId="167" fontId="2" fillId="0" borderId="21" xfId="0" applyNumberFormat="1" applyFont="1" applyBorder="1" applyAlignment="1">
      <alignment horizontal="left"/>
    </xf>
    <xf numFmtId="167" fontId="19" fillId="0" borderId="13" xfId="0" applyNumberFormat="1" applyFont="1" applyBorder="1" applyAlignment="1">
      <alignment horizontal="left"/>
    </xf>
    <xf numFmtId="166" fontId="19" fillId="0" borderId="21" xfId="0" applyNumberFormat="1" applyFont="1" applyBorder="1" applyAlignment="1">
      <alignment horizontal="center"/>
    </xf>
    <xf numFmtId="166" fontId="19" fillId="0" borderId="13" xfId="0" applyNumberFormat="1" applyFont="1" applyBorder="1" applyAlignment="1">
      <alignment horizontal="center"/>
    </xf>
    <xf numFmtId="167" fontId="2" fillId="0" borderId="13" xfId="0" applyNumberFormat="1" applyFont="1" applyBorder="1" applyAlignment="1">
      <alignment horizontal="left"/>
    </xf>
    <xf numFmtId="166" fontId="1" fillId="0" borderId="1" xfId="0" applyNumberFormat="1" applyFont="1" applyBorder="1" applyAlignment="1">
      <alignment horizontal="center"/>
    </xf>
    <xf numFmtId="166" fontId="1" fillId="0" borderId="8" xfId="0" applyNumberFormat="1" applyFont="1" applyBorder="1" applyAlignment="1">
      <alignment horizontal="center"/>
    </xf>
    <xf numFmtId="167" fontId="10" fillId="0" borderId="8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0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wrapText="1"/>
    </xf>
    <xf numFmtId="166" fontId="1" fillId="0" borderId="6" xfId="0" applyNumberFormat="1" applyFont="1" applyBorder="1" applyAlignment="1">
      <alignment horizontal="center"/>
    </xf>
    <xf numFmtId="167" fontId="1" fillId="0" borderId="6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center"/>
    </xf>
    <xf numFmtId="167" fontId="10" fillId="0" borderId="14" xfId="0" applyNumberFormat="1" applyFont="1" applyBorder="1" applyAlignment="1">
      <alignment horizontal="left"/>
    </xf>
    <xf numFmtId="166" fontId="10" fillId="0" borderId="6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167" fontId="1" fillId="0" borderId="14" xfId="0" applyNumberFormat="1" applyFont="1" applyBorder="1" applyAlignment="1">
      <alignment horizontal="left"/>
    </xf>
    <xf numFmtId="166" fontId="2" fillId="0" borderId="1" xfId="0" applyNumberFormat="1" applyFont="1" applyBorder="1" applyAlignment="1">
      <alignment horizontal="center"/>
    </xf>
    <xf numFmtId="167" fontId="2" fillId="0" borderId="1" xfId="0" applyNumberFormat="1" applyFont="1" applyBorder="1" applyAlignment="1">
      <alignment horizontal="left"/>
    </xf>
    <xf numFmtId="166" fontId="2" fillId="0" borderId="8" xfId="0" applyNumberFormat="1" applyFont="1" applyBorder="1" applyAlignment="1">
      <alignment horizontal="center"/>
    </xf>
    <xf numFmtId="167" fontId="19" fillId="0" borderId="8" xfId="0" applyNumberFormat="1" applyFont="1" applyBorder="1" applyAlignment="1">
      <alignment horizontal="left"/>
    </xf>
    <xf numFmtId="166" fontId="19" fillId="0" borderId="3" xfId="0" applyNumberFormat="1" applyFont="1" applyBorder="1" applyAlignment="1">
      <alignment horizontal="center"/>
    </xf>
    <xf numFmtId="166" fontId="19" fillId="0" borderId="8" xfId="0" applyNumberFormat="1" applyFont="1" applyBorder="1" applyAlignment="1">
      <alignment horizontal="center"/>
    </xf>
    <xf numFmtId="166" fontId="19" fillId="0" borderId="2" xfId="0" applyNumberFormat="1" applyFont="1" applyBorder="1" applyAlignment="1">
      <alignment horizontal="center"/>
    </xf>
    <xf numFmtId="167" fontId="2" fillId="0" borderId="8" xfId="0" applyNumberFormat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6" fontId="2" fillId="0" borderId="2" xfId="0" applyNumberFormat="1" applyFont="1" applyBorder="1" applyAlignment="1">
      <alignment horizontal="center"/>
    </xf>
    <xf numFmtId="166" fontId="19" fillId="0" borderId="1" xfId="0" applyNumberFormat="1" applyFont="1" applyBorder="1" applyAlignment="1">
      <alignment horizontal="center"/>
    </xf>
    <xf numFmtId="166" fontId="10" fillId="0" borderId="8" xfId="0" applyNumberFormat="1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166" fontId="10" fillId="0" borderId="2" xfId="0" applyNumberFormat="1" applyFont="1" applyBorder="1" applyAlignment="1">
      <alignment horizontal="left"/>
    </xf>
    <xf numFmtId="166" fontId="10" fillId="0" borderId="14" xfId="0" applyNumberFormat="1" applyFont="1" applyBorder="1" applyAlignment="1">
      <alignment horizontal="left"/>
    </xf>
    <xf numFmtId="166" fontId="1" fillId="0" borderId="14" xfId="0" applyNumberFormat="1" applyFont="1" applyBorder="1" applyAlignment="1">
      <alignment horizontal="left"/>
    </xf>
    <xf numFmtId="166" fontId="10" fillId="0" borderId="1" xfId="0" applyNumberFormat="1" applyFont="1" applyBorder="1" applyAlignment="1">
      <alignment horizontal="left"/>
    </xf>
    <xf numFmtId="166" fontId="2" fillId="0" borderId="43" xfId="0" applyNumberFormat="1" applyFont="1" applyBorder="1" applyAlignment="1">
      <alignment horizontal="center"/>
    </xf>
    <xf numFmtId="167" fontId="2" fillId="0" borderId="43" xfId="0" applyNumberFormat="1" applyFont="1" applyBorder="1" applyAlignment="1">
      <alignment horizontal="left"/>
    </xf>
    <xf numFmtId="166" fontId="2" fillId="0" borderId="45" xfId="0" applyNumberFormat="1" applyFont="1" applyBorder="1" applyAlignment="1">
      <alignment horizontal="center"/>
    </xf>
    <xf numFmtId="167" fontId="19" fillId="0" borderId="45" xfId="0" applyNumberFormat="1" applyFont="1" applyBorder="1" applyAlignment="1">
      <alignment horizontal="left"/>
    </xf>
    <xf numFmtId="166" fontId="19" fillId="0" borderId="43" xfId="0" applyNumberFormat="1" applyFont="1" applyBorder="1" applyAlignment="1">
      <alignment horizontal="center"/>
    </xf>
    <xf numFmtId="166" fontId="19" fillId="0" borderId="45" xfId="0" applyNumberFormat="1" applyFont="1" applyBorder="1" applyAlignment="1">
      <alignment horizontal="center"/>
    </xf>
    <xf numFmtId="167" fontId="2" fillId="0" borderId="45" xfId="0" applyNumberFormat="1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8" xfId="0" applyFont="1" applyBorder="1" applyAlignment="1">
      <alignment horizontal="left"/>
    </xf>
    <xf numFmtId="0" fontId="2" fillId="0" borderId="22" xfId="0" applyFont="1" applyBorder="1" applyAlignment="1">
      <alignment wrapText="1"/>
    </xf>
    <xf numFmtId="0" fontId="1" fillId="0" borderId="50" xfId="0" applyFont="1" applyBorder="1" applyAlignment="1">
      <alignment horizontal="left"/>
    </xf>
    <xf numFmtId="0" fontId="1" fillId="0" borderId="51" xfId="0" applyFont="1" applyBorder="1" applyAlignment="1">
      <alignment horizontal="left"/>
    </xf>
    <xf numFmtId="0" fontId="2" fillId="0" borderId="25" xfId="0" applyFont="1" applyBorder="1" applyAlignment="1">
      <alignment wrapText="1"/>
    </xf>
    <xf numFmtId="0" fontId="1" fillId="0" borderId="25" xfId="0" applyFont="1" applyBorder="1" applyAlignment="1">
      <alignment wrapText="1"/>
    </xf>
    <xf numFmtId="178" fontId="1" fillId="0" borderId="8" xfId="0" applyNumberFormat="1" applyFont="1" applyBorder="1" applyAlignment="1"/>
    <xf numFmtId="166" fontId="1" fillId="0" borderId="8" xfId="0" applyNumberFormat="1" applyFont="1" applyBorder="1" applyAlignment="1"/>
    <xf numFmtId="178" fontId="1" fillId="0" borderId="1" xfId="0" applyNumberFormat="1" applyFont="1" applyBorder="1" applyAlignment="1"/>
    <xf numFmtId="166" fontId="1" fillId="0" borderId="27" xfId="0" applyNumberFormat="1" applyFont="1" applyBorder="1" applyAlignment="1"/>
    <xf numFmtId="169" fontId="1" fillId="0" borderId="2" xfId="0" applyNumberFormat="1" applyFont="1" applyBorder="1" applyAlignment="1">
      <alignment horizontal="left"/>
    </xf>
    <xf numFmtId="169" fontId="1" fillId="0" borderId="10" xfId="0" applyNumberFormat="1" applyFont="1" applyBorder="1" applyAlignment="1">
      <alignment horizontal="left"/>
    </xf>
    <xf numFmtId="169" fontId="1" fillId="0" borderId="9" xfId="0" applyNumberFormat="1" applyFont="1" applyBorder="1" applyAlignment="1">
      <alignment horizontal="left"/>
    </xf>
    <xf numFmtId="169" fontId="1" fillId="0" borderId="12" xfId="0" applyNumberFormat="1" applyFont="1" applyBorder="1" applyAlignment="1">
      <alignment horizontal="left"/>
    </xf>
    <xf numFmtId="169" fontId="1" fillId="0" borderId="13" xfId="0" applyNumberFormat="1" applyFont="1" applyBorder="1" applyAlignment="1">
      <alignment horizontal="left"/>
    </xf>
    <xf numFmtId="169" fontId="1" fillId="0" borderId="6" xfId="0" applyNumberFormat="1" applyFont="1" applyBorder="1" applyAlignment="1">
      <alignment horizontal="left"/>
    </xf>
    <xf numFmtId="166" fontId="1" fillId="0" borderId="27" xfId="0" applyNumberFormat="1" applyFont="1" applyBorder="1" applyAlignment="1">
      <alignment horizontal="left"/>
    </xf>
    <xf numFmtId="177" fontId="1" fillId="0" borderId="9" xfId="0" applyNumberFormat="1" applyFont="1" applyBorder="1" applyAlignment="1"/>
    <xf numFmtId="166" fontId="1" fillId="0" borderId="13" xfId="0" applyNumberFormat="1" applyFont="1" applyBorder="1" applyAlignment="1">
      <alignment horizontal="left"/>
    </xf>
    <xf numFmtId="178" fontId="1" fillId="0" borderId="2" xfId="0" applyNumberFormat="1" applyFont="1" applyBorder="1" applyAlignment="1"/>
    <xf numFmtId="174" fontId="1" fillId="0" borderId="2" xfId="0" applyNumberFormat="1" applyFont="1" applyBorder="1" applyAlignment="1">
      <alignment horizontal="left"/>
    </xf>
    <xf numFmtId="174" fontId="1" fillId="0" borderId="3" xfId="0" applyNumberFormat="1" applyFont="1" applyBorder="1" applyAlignment="1">
      <alignment horizontal="left"/>
    </xf>
    <xf numFmtId="178" fontId="1" fillId="0" borderId="3" xfId="0" applyNumberFormat="1" applyFont="1" applyBorder="1" applyAlignment="1"/>
    <xf numFmtId="166" fontId="1" fillId="0" borderId="3" xfId="0" applyNumberFormat="1" applyFont="1" applyBorder="1" applyAlignment="1"/>
    <xf numFmtId="166" fontId="1" fillId="0" borderId="26" xfId="0" applyNumberFormat="1" applyFont="1" applyBorder="1" applyAlignment="1"/>
    <xf numFmtId="0" fontId="1" fillId="0" borderId="46" xfId="0" applyFont="1" applyBorder="1" applyAlignment="1">
      <alignment horizontal="left"/>
    </xf>
    <xf numFmtId="166" fontId="1" fillId="0" borderId="47" xfId="0" applyNumberFormat="1" applyFont="1" applyBorder="1" applyAlignment="1">
      <alignment horizontal="left"/>
    </xf>
    <xf numFmtId="0" fontId="8" fillId="0" borderId="1" xfId="0" applyFont="1" applyBorder="1" applyAlignment="1">
      <alignment wrapText="1"/>
    </xf>
    <xf numFmtId="0" fontId="1" fillId="0" borderId="8" xfId="0" applyFont="1" applyBorder="1" applyAlignment="1"/>
    <xf numFmtId="177" fontId="1" fillId="0" borderId="34" xfId="0" applyNumberFormat="1" applyFont="1" applyBorder="1" applyAlignment="1"/>
    <xf numFmtId="177" fontId="1" fillId="0" borderId="35" xfId="0" applyNumberFormat="1" applyFont="1" applyBorder="1" applyAlignment="1"/>
    <xf numFmtId="177" fontId="1" fillId="0" borderId="55" xfId="0" applyNumberFormat="1" applyFont="1" applyBorder="1" applyAlignment="1"/>
    <xf numFmtId="177" fontId="1" fillId="0" borderId="56" xfId="0" applyNumberFormat="1" applyFont="1" applyBorder="1" applyAlignment="1"/>
    <xf numFmtId="178" fontId="1" fillId="0" borderId="57" xfId="0" applyNumberFormat="1" applyFont="1" applyBorder="1" applyAlignment="1"/>
    <xf numFmtId="178" fontId="1" fillId="0" borderId="39" xfId="0" applyNumberFormat="1" applyFont="1" applyBorder="1" applyAlignment="1"/>
    <xf numFmtId="178" fontId="1" fillId="0" borderId="58" xfId="0" applyNumberFormat="1" applyFont="1" applyBorder="1" applyAlignment="1"/>
    <xf numFmtId="164" fontId="2" fillId="0" borderId="2" xfId="0" applyNumberFormat="1" applyFont="1" applyBorder="1" applyAlignment="1">
      <alignment horizontal="center"/>
    </xf>
    <xf numFmtId="177" fontId="1" fillId="0" borderId="59" xfId="0" applyNumberFormat="1" applyFont="1" applyBorder="1" applyAlignment="1"/>
    <xf numFmtId="177" fontId="23" fillId="0" borderId="1" xfId="0" applyNumberFormat="1" applyFont="1" applyBorder="1" applyAlignment="1"/>
    <xf numFmtId="177" fontId="23" fillId="0" borderId="1" xfId="0" applyNumberFormat="1" applyFont="1" applyBorder="1" applyAlignment="1">
      <alignment horizontal="left"/>
    </xf>
    <xf numFmtId="0" fontId="23" fillId="0" borderId="1" xfId="0" applyFont="1" applyBorder="1" applyAlignment="1">
      <alignment horizontal="left"/>
    </xf>
    <xf numFmtId="0" fontId="23" fillId="0" borderId="6" xfId="0" applyFont="1" applyBorder="1" applyAlignment="1">
      <alignment horizontal="left"/>
    </xf>
    <xf numFmtId="177" fontId="23" fillId="0" borderId="2" xfId="0" applyNumberFormat="1" applyFont="1" applyBorder="1" applyAlignment="1"/>
    <xf numFmtId="177" fontId="23" fillId="0" borderId="10" xfId="0" applyNumberFormat="1" applyFont="1" applyBorder="1" applyAlignment="1"/>
    <xf numFmtId="177" fontId="23" fillId="0" borderId="13" xfId="0" applyNumberFormat="1" applyFont="1" applyBorder="1" applyAlignment="1"/>
    <xf numFmtId="179" fontId="23" fillId="0" borderId="2" xfId="0" applyNumberFormat="1" applyFont="1" applyBorder="1" applyAlignment="1"/>
    <xf numFmtId="177" fontId="23" fillId="0" borderId="15" xfId="0" applyNumberFormat="1" applyFont="1" applyBorder="1" applyAlignment="1"/>
    <xf numFmtId="177" fontId="23" fillId="0" borderId="15" xfId="0" applyNumberFormat="1" applyFont="1" applyBorder="1" applyAlignment="1">
      <alignment horizontal="left"/>
    </xf>
    <xf numFmtId="177" fontId="23" fillId="0" borderId="4" xfId="0" applyNumberFormat="1" applyFont="1" applyBorder="1" applyAlignment="1"/>
    <xf numFmtId="177" fontId="23" fillId="0" borderId="11" xfId="0" applyNumberFormat="1" applyFont="1" applyBorder="1" applyAlignment="1"/>
    <xf numFmtId="177" fontId="23" fillId="0" borderId="0" xfId="0" applyNumberFormat="1" applyFont="1" applyAlignment="1"/>
    <xf numFmtId="0" fontId="23" fillId="0" borderId="15" xfId="0" applyFont="1" applyBorder="1" applyAlignment="1">
      <alignment horizontal="left"/>
    </xf>
    <xf numFmtId="179" fontId="23" fillId="0" borderId="4" xfId="0" applyNumberFormat="1" applyFont="1" applyBorder="1" applyAlignment="1"/>
    <xf numFmtId="0" fontId="1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wrapText="1"/>
    </xf>
    <xf numFmtId="0" fontId="1" fillId="2" borderId="8" xfId="0" applyFont="1" applyFill="1" applyBorder="1" applyAlignment="1">
      <alignment horizontal="left"/>
    </xf>
    <xf numFmtId="0" fontId="18" fillId="2" borderId="1" xfId="0" applyFont="1" applyFill="1" applyBorder="1" applyAlignment="1">
      <alignment wrapText="1"/>
    </xf>
    <xf numFmtId="0" fontId="1" fillId="2" borderId="25" xfId="0" applyFont="1" applyFill="1" applyBorder="1" applyAlignment="1">
      <alignment horizontal="left"/>
    </xf>
    <xf numFmtId="0" fontId="1" fillId="2" borderId="26" xfId="0" applyFont="1" applyFill="1" applyBorder="1" applyAlignment="1">
      <alignment horizontal="left"/>
    </xf>
    <xf numFmtId="0" fontId="18" fillId="2" borderId="25" xfId="0" applyFont="1" applyFill="1" applyBorder="1" applyAlignment="1">
      <alignment horizontal="center" wrapText="1"/>
    </xf>
    <xf numFmtId="0" fontId="18" fillId="2" borderId="1" xfId="0" applyFont="1" applyFill="1" applyBorder="1" applyAlignment="1">
      <alignment horizontal="center" wrapText="1"/>
    </xf>
    <xf numFmtId="0" fontId="18" fillId="2" borderId="27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27" xfId="0" applyFont="1" applyFill="1" applyBorder="1" applyAlignment="1">
      <alignment horizontal="left"/>
    </xf>
    <xf numFmtId="179" fontId="1" fillId="2" borderId="28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180" fontId="2" fillId="2" borderId="28" xfId="0" applyNumberFormat="1" applyFont="1" applyFill="1" applyBorder="1" applyAlignment="1"/>
    <xf numFmtId="180" fontId="2" fillId="2" borderId="1" xfId="0" applyNumberFormat="1" applyFont="1" applyFill="1" applyBorder="1" applyAlignment="1"/>
    <xf numFmtId="180" fontId="2" fillId="2" borderId="2" xfId="0" applyNumberFormat="1" applyFont="1" applyFill="1" applyBorder="1" applyAlignment="1"/>
    <xf numFmtId="180" fontId="19" fillId="2" borderId="1" xfId="0" applyNumberFormat="1" applyFont="1" applyFill="1" applyBorder="1" applyAlignment="1"/>
    <xf numFmtId="180" fontId="19" fillId="2" borderId="2" xfId="0" applyNumberFormat="1" applyFont="1" applyFill="1" applyBorder="1" applyAlignment="1"/>
    <xf numFmtId="179" fontId="2" fillId="2" borderId="3" xfId="0" applyNumberFormat="1" applyFont="1" applyFill="1" applyBorder="1" applyAlignment="1"/>
    <xf numFmtId="180" fontId="2" fillId="2" borderId="26" xfId="0" applyNumberFormat="1" applyFont="1" applyFill="1" applyBorder="1" applyAlignment="1"/>
    <xf numFmtId="180" fontId="2" fillId="2" borderId="25" xfId="0" applyNumberFormat="1" applyFont="1" applyFill="1" applyBorder="1" applyAlignment="1"/>
    <xf numFmtId="179" fontId="1" fillId="2" borderId="25" xfId="0" applyNumberFormat="1" applyFont="1" applyFill="1" applyBorder="1" applyAlignment="1"/>
    <xf numFmtId="179" fontId="1" fillId="2" borderId="1" xfId="0" applyNumberFormat="1" applyFont="1" applyFill="1" applyBorder="1" applyAlignment="1"/>
    <xf numFmtId="179" fontId="1" fillId="2" borderId="8" xfId="0" applyNumberFormat="1" applyFont="1" applyFill="1" applyBorder="1" applyAlignment="1"/>
    <xf numFmtId="179" fontId="10" fillId="2" borderId="1" xfId="0" applyNumberFormat="1" applyFont="1" applyFill="1" applyBorder="1" applyAlignment="1"/>
    <xf numFmtId="179" fontId="1" fillId="2" borderId="27" xfId="0" applyNumberFormat="1" applyFont="1" applyFill="1" applyBorder="1" applyAlignment="1"/>
    <xf numFmtId="0" fontId="1" fillId="2" borderId="6" xfId="0" applyFont="1" applyFill="1" applyBorder="1" applyAlignment="1">
      <alignment horizontal="left"/>
    </xf>
    <xf numFmtId="0" fontId="1" fillId="2" borderId="6" xfId="0" applyFont="1" applyFill="1" applyBorder="1" applyAlignment="1">
      <alignment wrapText="1"/>
    </xf>
    <xf numFmtId="179" fontId="1" fillId="2" borderId="30" xfId="0" applyNumberFormat="1" applyFont="1" applyFill="1" applyBorder="1" applyAlignment="1"/>
    <xf numFmtId="179" fontId="1" fillId="2" borderId="21" xfId="0" applyNumberFormat="1" applyFont="1" applyFill="1" applyBorder="1" applyAlignment="1"/>
    <xf numFmtId="179" fontId="1" fillId="2" borderId="13" xfId="0" applyNumberFormat="1" applyFont="1" applyFill="1" applyBorder="1" applyAlignment="1"/>
    <xf numFmtId="179" fontId="10" fillId="2" borderId="21" xfId="0" applyNumberFormat="1" applyFont="1" applyFill="1" applyBorder="1" applyAlignment="1"/>
    <xf numFmtId="179" fontId="1" fillId="2" borderId="26" xfId="0" applyNumberFormat="1" applyFont="1" applyFill="1" applyBorder="1" applyAlignment="1"/>
    <xf numFmtId="0" fontId="1" fillId="2" borderId="31" xfId="0" applyFont="1" applyFill="1" applyBorder="1" applyAlignment="1">
      <alignment horizontal="left"/>
    </xf>
    <xf numFmtId="0" fontId="1" fillId="2" borderId="21" xfId="0" applyFont="1" applyFill="1" applyBorder="1" applyAlignment="1"/>
    <xf numFmtId="179" fontId="1" fillId="2" borderId="32" xfId="0" applyNumberFormat="1" applyFont="1" applyFill="1" applyBorder="1" applyAlignment="1"/>
    <xf numFmtId="179" fontId="1" fillId="2" borderId="31" xfId="0" applyNumberFormat="1" applyFont="1" applyFill="1" applyBorder="1" applyAlignment="1"/>
    <xf numFmtId="179" fontId="1" fillId="2" borderId="6" xfId="0" applyNumberFormat="1" applyFont="1" applyFill="1" applyBorder="1" applyAlignment="1"/>
    <xf numFmtId="179" fontId="10" fillId="2" borderId="6" xfId="0" applyNumberFormat="1" applyFont="1" applyFill="1" applyBorder="1" applyAlignment="1"/>
    <xf numFmtId="0" fontId="1" fillId="2" borderId="31" xfId="0" applyFont="1" applyFill="1" applyBorder="1" applyAlignment="1"/>
    <xf numFmtId="0" fontId="1" fillId="2" borderId="6" xfId="0" applyFont="1" applyFill="1" applyBorder="1" applyAlignment="1"/>
    <xf numFmtId="0" fontId="1" fillId="2" borderId="32" xfId="0" applyFont="1" applyFill="1" applyBorder="1" applyAlignment="1"/>
    <xf numFmtId="0" fontId="1" fillId="2" borderId="1" xfId="0" applyFont="1" applyFill="1" applyBorder="1" applyAlignment="1">
      <alignment wrapText="1"/>
    </xf>
    <xf numFmtId="179" fontId="1" fillId="2" borderId="29" xfId="0" applyNumberFormat="1" applyFont="1" applyFill="1" applyBorder="1" applyAlignment="1"/>
    <xf numFmtId="179" fontId="1" fillId="2" borderId="3" xfId="0" applyNumberFormat="1" applyFont="1" applyFill="1" applyBorder="1" applyAlignment="1"/>
    <xf numFmtId="179" fontId="1" fillId="2" borderId="2" xfId="0" applyNumberFormat="1" applyFont="1" applyFill="1" applyBorder="1" applyAlignment="1"/>
    <xf numFmtId="179" fontId="10" fillId="2" borderId="3" xfId="0" applyNumberFormat="1" applyFont="1" applyFill="1" applyBorder="1" applyAlignment="1"/>
    <xf numFmtId="0" fontId="1" fillId="2" borderId="3" xfId="0" applyFont="1" applyFill="1" applyBorder="1" applyAlignment="1"/>
    <xf numFmtId="0" fontId="1" fillId="2" borderId="2" xfId="0" applyFont="1" applyFill="1" applyBorder="1" applyAlignment="1"/>
    <xf numFmtId="179" fontId="10" fillId="2" borderId="8" xfId="0" applyNumberFormat="1" applyFont="1" applyFill="1" applyBorder="1" applyAlignment="1"/>
    <xf numFmtId="0" fontId="1" fillId="2" borderId="1" xfId="0" applyFont="1" applyFill="1" applyBorder="1" applyAlignment="1"/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wrapText="1"/>
    </xf>
    <xf numFmtId="0" fontId="1" fillId="2" borderId="29" xfId="0" applyFont="1" applyFill="1" applyBorder="1" applyAlignment="1">
      <alignment horizontal="left"/>
    </xf>
    <xf numFmtId="0" fontId="1" fillId="2" borderId="25" xfId="0" applyFont="1" applyFill="1" applyBorder="1" applyAlignment="1"/>
    <xf numFmtId="0" fontId="10" fillId="2" borderId="1" xfId="0" applyFont="1" applyFill="1" applyBorder="1" applyAlignment="1"/>
    <xf numFmtId="0" fontId="1" fillId="2" borderId="27" xfId="0" applyFont="1" applyFill="1" applyBorder="1" applyAlignment="1"/>
    <xf numFmtId="179" fontId="10" fillId="2" borderId="2" xfId="0" applyNumberFormat="1" applyFont="1" applyFill="1" applyBorder="1" applyAlignment="1"/>
    <xf numFmtId="179" fontId="1" fillId="2" borderId="28" xfId="0" applyNumberFormat="1" applyFont="1" applyFill="1" applyBorder="1" applyAlignment="1"/>
    <xf numFmtId="177" fontId="1" fillId="2" borderId="29" xfId="0" applyNumberFormat="1" applyFont="1" applyFill="1" applyBorder="1" applyAlignment="1"/>
    <xf numFmtId="177" fontId="1" fillId="2" borderId="3" xfId="0" applyNumberFormat="1" applyFont="1" applyFill="1" applyBorder="1" applyAlignment="1"/>
    <xf numFmtId="179" fontId="1" fillId="2" borderId="33" xfId="0" applyNumberFormat="1" applyFont="1" applyFill="1" applyBorder="1" applyAlignment="1">
      <alignment horizontal="center"/>
    </xf>
    <xf numFmtId="179" fontId="1" fillId="2" borderId="34" xfId="0" applyNumberFormat="1" applyFont="1" applyFill="1" applyBorder="1" applyAlignment="1">
      <alignment horizontal="center"/>
    </xf>
    <xf numFmtId="179" fontId="10" fillId="2" borderId="34" xfId="0" applyNumberFormat="1" applyFont="1" applyFill="1" applyBorder="1" applyAlignment="1">
      <alignment horizontal="center"/>
    </xf>
    <xf numFmtId="179" fontId="1" fillId="2" borderId="35" xfId="0" applyNumberFormat="1" applyFont="1" applyFill="1" applyBorder="1" applyAlignment="1">
      <alignment horizontal="center"/>
    </xf>
    <xf numFmtId="179" fontId="1" fillId="2" borderId="36" xfId="0" applyNumberFormat="1" applyFont="1" applyFill="1" applyBorder="1" applyAlignment="1">
      <alignment horizontal="center"/>
    </xf>
    <xf numFmtId="180" fontId="2" fillId="2" borderId="37" xfId="0" applyNumberFormat="1" applyFont="1" applyFill="1" applyBorder="1" applyAlignment="1"/>
    <xf numFmtId="180" fontId="2" fillId="2" borderId="38" xfId="0" applyNumberFormat="1" applyFont="1" applyFill="1" applyBorder="1" applyAlignment="1"/>
    <xf numFmtId="180" fontId="2" fillId="2" borderId="39" xfId="0" applyNumberFormat="1" applyFont="1" applyFill="1" applyBorder="1" applyAlignment="1"/>
    <xf numFmtId="180" fontId="19" fillId="2" borderId="38" xfId="0" applyNumberFormat="1" applyFont="1" applyFill="1" applyBorder="1" applyAlignment="1"/>
    <xf numFmtId="180" fontId="2" fillId="2" borderId="40" xfId="0" applyNumberFormat="1" applyFont="1" applyFill="1" applyBorder="1" applyAlignment="1"/>
    <xf numFmtId="180" fontId="2" fillId="2" borderId="41" xfId="0" applyNumberFormat="1" applyFont="1" applyFill="1" applyBorder="1" applyAlignment="1"/>
    <xf numFmtId="0" fontId="1" fillId="2" borderId="42" xfId="0" applyFont="1" applyFill="1" applyBorder="1" applyAlignment="1">
      <alignment horizontal="left"/>
    </xf>
    <xf numFmtId="0" fontId="1" fillId="2" borderId="43" xfId="0" applyFont="1" applyFill="1" applyBorder="1" applyAlignment="1">
      <alignment horizontal="left"/>
    </xf>
    <xf numFmtId="0" fontId="1" fillId="2" borderId="4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11" fillId="2" borderId="2" xfId="0" applyFont="1" applyFill="1" applyBorder="1" applyAlignment="1">
      <alignment wrapText="1"/>
    </xf>
    <xf numFmtId="0" fontId="12" fillId="2" borderId="2" xfId="0" applyFont="1" applyFill="1" applyBorder="1" applyAlignment="1">
      <alignment wrapText="1"/>
    </xf>
    <xf numFmtId="0" fontId="24" fillId="0" borderId="3" xfId="0" applyFont="1" applyBorder="1" applyAlignment="1">
      <alignment wrapText="1"/>
    </xf>
    <xf numFmtId="0" fontId="24" fillId="0" borderId="1" xfId="0" applyFont="1" applyBorder="1" applyAlignment="1">
      <alignment wrapText="1"/>
    </xf>
    <xf numFmtId="165" fontId="26" fillId="0" borderId="2" xfId="0" applyNumberFormat="1" applyFont="1" applyBorder="1" applyAlignment="1"/>
    <xf numFmtId="177" fontId="26" fillId="0" borderId="3" xfId="0" applyNumberFormat="1" applyFont="1" applyBorder="1" applyAlignment="1">
      <alignment horizontal="left"/>
    </xf>
    <xf numFmtId="177" fontId="27" fillId="0" borderId="3" xfId="0" applyNumberFormat="1" applyFont="1" applyBorder="1" applyAlignment="1">
      <alignment horizontal="left"/>
    </xf>
    <xf numFmtId="165" fontId="26" fillId="0" borderId="3" xfId="0" applyNumberFormat="1" applyFont="1" applyBorder="1" applyAlignment="1">
      <alignment horizontal="left"/>
    </xf>
    <xf numFmtId="165" fontId="27" fillId="0" borderId="3" xfId="0" applyNumberFormat="1" applyFont="1" applyBorder="1" applyAlignment="1"/>
    <xf numFmtId="165" fontId="27" fillId="0" borderId="2" xfId="0" applyNumberFormat="1" applyFont="1" applyBorder="1" applyAlignment="1"/>
    <xf numFmtId="165" fontId="24" fillId="0" borderId="2" xfId="0" applyNumberFormat="1" applyFont="1" applyBorder="1" applyAlignment="1"/>
    <xf numFmtId="177" fontId="24" fillId="0" borderId="2" xfId="0" applyNumberFormat="1" applyFont="1" applyBorder="1" applyAlignment="1">
      <alignment horizontal="left"/>
    </xf>
    <xf numFmtId="177" fontId="24" fillId="0" borderId="1" xfId="0" applyNumberFormat="1" applyFont="1" applyBorder="1" applyAlignment="1">
      <alignment horizontal="left"/>
    </xf>
    <xf numFmtId="165" fontId="24" fillId="0" borderId="3" xfId="0" applyNumberFormat="1" applyFont="1" applyBorder="1" applyAlignment="1"/>
    <xf numFmtId="177" fontId="24" fillId="0" borderId="15" xfId="0" applyNumberFormat="1" applyFont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wrapText="1"/>
    </xf>
    <xf numFmtId="165" fontId="1" fillId="2" borderId="5" xfId="0" applyNumberFormat="1" applyFont="1" applyFill="1" applyBorder="1" applyAlignment="1"/>
    <xf numFmtId="165" fontId="1" fillId="2" borderId="2" xfId="0" applyNumberFormat="1" applyFont="1" applyFill="1" applyBorder="1" applyAlignment="1"/>
    <xf numFmtId="177" fontId="10" fillId="2" borderId="3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177" fontId="1" fillId="2" borderId="3" xfId="0" applyNumberFormat="1" applyFont="1" applyFill="1" applyBorder="1" applyAlignment="1">
      <alignment horizontal="left"/>
    </xf>
    <xf numFmtId="165" fontId="10" fillId="2" borderId="3" xfId="0" applyNumberFormat="1" applyFont="1" applyFill="1" applyBorder="1" applyAlignment="1"/>
    <xf numFmtId="165" fontId="10" fillId="2" borderId="2" xfId="0" applyNumberFormat="1" applyFont="1" applyFill="1" applyBorder="1" applyAlignment="1"/>
    <xf numFmtId="0" fontId="1" fillId="2" borderId="8" xfId="0" applyFont="1" applyFill="1" applyBorder="1" applyAlignment="1">
      <alignment wrapText="1"/>
    </xf>
    <xf numFmtId="165" fontId="1" fillId="2" borderId="16" xfId="0" applyNumberFormat="1" applyFont="1" applyFill="1" applyBorder="1" applyAlignment="1"/>
    <xf numFmtId="165" fontId="1" fillId="2" borderId="8" xfId="0" applyNumberFormat="1" applyFont="1" applyFill="1" applyBorder="1" applyAlignment="1"/>
    <xf numFmtId="177" fontId="10" fillId="2" borderId="1" xfId="0" applyNumberFormat="1" applyFont="1" applyFill="1" applyBorder="1" applyAlignment="1">
      <alignment horizontal="left"/>
    </xf>
    <xf numFmtId="165" fontId="1" fillId="2" borderId="1" xfId="0" applyNumberFormat="1" applyFont="1" applyFill="1" applyBorder="1" applyAlignment="1">
      <alignment horizontal="left"/>
    </xf>
    <xf numFmtId="177" fontId="1" fillId="2" borderId="1" xfId="0" applyNumberFormat="1" applyFont="1" applyFill="1" applyBorder="1" applyAlignment="1">
      <alignment horizontal="left"/>
    </xf>
    <xf numFmtId="165" fontId="10" fillId="2" borderId="1" xfId="0" applyNumberFormat="1" applyFont="1" applyFill="1" applyBorder="1" applyAlignment="1"/>
    <xf numFmtId="165" fontId="10" fillId="2" borderId="8" xfId="0" applyNumberFormat="1" applyFont="1" applyFill="1" applyBorder="1" applyAlignment="1"/>
    <xf numFmtId="0" fontId="1" fillId="2" borderId="21" xfId="0" applyFont="1" applyFill="1" applyBorder="1" applyAlignment="1">
      <alignment horizontal="left"/>
    </xf>
    <xf numFmtId="0" fontId="1" fillId="2" borderId="13" xfId="0" applyFont="1" applyFill="1" applyBorder="1" applyAlignment="1">
      <alignment wrapText="1"/>
    </xf>
    <xf numFmtId="165" fontId="13" fillId="2" borderId="18" xfId="0" applyNumberFormat="1" applyFont="1" applyFill="1" applyBorder="1" applyAlignment="1"/>
    <xf numFmtId="165" fontId="13" fillId="2" borderId="13" xfId="0" applyNumberFormat="1" applyFont="1" applyFill="1" applyBorder="1" applyAlignment="1"/>
    <xf numFmtId="177" fontId="21" fillId="2" borderId="21" xfId="0" applyNumberFormat="1" applyFont="1" applyFill="1" applyBorder="1" applyAlignment="1">
      <alignment horizontal="left"/>
    </xf>
    <xf numFmtId="165" fontId="13" fillId="2" borderId="21" xfId="0" applyNumberFormat="1" applyFont="1" applyFill="1" applyBorder="1" applyAlignment="1">
      <alignment horizontal="left"/>
    </xf>
    <xf numFmtId="177" fontId="13" fillId="2" borderId="21" xfId="0" applyNumberFormat="1" applyFont="1" applyFill="1" applyBorder="1" applyAlignment="1">
      <alignment horizontal="left"/>
    </xf>
    <xf numFmtId="165" fontId="21" fillId="2" borderId="21" xfId="0" applyNumberFormat="1" applyFont="1" applyFill="1" applyBorder="1" applyAlignment="1"/>
    <xf numFmtId="165" fontId="21" fillId="2" borderId="13" xfId="0" applyNumberFormat="1" applyFont="1" applyFill="1" applyBorder="1" applyAlignment="1"/>
    <xf numFmtId="165" fontId="2" fillId="2" borderId="13" xfId="0" applyNumberFormat="1" applyFont="1" applyFill="1" applyBorder="1" applyAlignment="1"/>
    <xf numFmtId="177" fontId="19" fillId="2" borderId="21" xfId="0" applyNumberFormat="1" applyFont="1" applyFill="1" applyBorder="1" applyAlignment="1">
      <alignment horizontal="left"/>
    </xf>
    <xf numFmtId="165" fontId="2" fillId="2" borderId="21" xfId="0" applyNumberFormat="1" applyFont="1" applyFill="1" applyBorder="1" applyAlignment="1">
      <alignment horizontal="left"/>
    </xf>
    <xf numFmtId="177" fontId="2" fillId="2" borderId="21" xfId="0" applyNumberFormat="1" applyFont="1" applyFill="1" applyBorder="1" applyAlignment="1">
      <alignment horizontal="left"/>
    </xf>
    <xf numFmtId="165" fontId="19" fillId="2" borderId="21" xfId="0" applyNumberFormat="1" applyFont="1" applyFill="1" applyBorder="1" applyAlignment="1"/>
    <xf numFmtId="165" fontId="19" fillId="2" borderId="13" xfId="0" applyNumberFormat="1" applyFont="1" applyFill="1" applyBorder="1" applyAlignment="1"/>
    <xf numFmtId="165" fontId="10" fillId="2" borderId="1" xfId="0" applyNumberFormat="1" applyFont="1" applyFill="1" applyBorder="1" applyAlignment="1">
      <alignment horizontal="left"/>
    </xf>
    <xf numFmtId="165" fontId="10" fillId="2" borderId="8" xfId="0" applyNumberFormat="1" applyFont="1" applyFill="1" applyBorder="1" applyAlignment="1">
      <alignment horizontal="left"/>
    </xf>
    <xf numFmtId="165" fontId="24" fillId="2" borderId="2" xfId="0" applyNumberFormat="1" applyFont="1" applyFill="1" applyBorder="1" applyAlignment="1"/>
    <xf numFmtId="177" fontId="28" fillId="2" borderId="3" xfId="0" applyNumberFormat="1" applyFont="1" applyFill="1" applyBorder="1" applyAlignment="1">
      <alignment horizontal="left"/>
    </xf>
    <xf numFmtId="165" fontId="24" fillId="2" borderId="2" xfId="0" applyNumberFormat="1" applyFont="1" applyFill="1" applyBorder="1" applyAlignment="1">
      <alignment horizontal="left"/>
    </xf>
    <xf numFmtId="177" fontId="24" fillId="2" borderId="3" xfId="0" applyNumberFormat="1" applyFont="1" applyFill="1" applyBorder="1" applyAlignment="1">
      <alignment horizontal="left"/>
    </xf>
    <xf numFmtId="165" fontId="28" fillId="2" borderId="2" xfId="0" applyNumberFormat="1" applyFont="1" applyFill="1" applyBorder="1" applyAlignment="1"/>
    <xf numFmtId="165" fontId="28" fillId="2" borderId="3" xfId="0" applyNumberFormat="1" applyFont="1" applyFill="1" applyBorder="1" applyAlignment="1"/>
    <xf numFmtId="0" fontId="1" fillId="2" borderId="21" xfId="0" applyFont="1" applyFill="1" applyBorder="1" applyAlignment="1">
      <alignment wrapText="1"/>
    </xf>
    <xf numFmtId="165" fontId="1" fillId="2" borderId="13" xfId="0" applyNumberFormat="1" applyFont="1" applyFill="1" applyBorder="1" applyAlignment="1"/>
    <xf numFmtId="177" fontId="10" fillId="2" borderId="21" xfId="0" applyNumberFormat="1" applyFont="1" applyFill="1" applyBorder="1" applyAlignment="1">
      <alignment horizontal="left"/>
    </xf>
    <xf numFmtId="165" fontId="1" fillId="2" borderId="21" xfId="0" applyNumberFormat="1" applyFont="1" applyFill="1" applyBorder="1" applyAlignment="1">
      <alignment horizontal="left"/>
    </xf>
    <xf numFmtId="177" fontId="1" fillId="2" borderId="21" xfId="0" applyNumberFormat="1" applyFont="1" applyFill="1" applyBorder="1" applyAlignment="1">
      <alignment horizontal="left"/>
    </xf>
    <xf numFmtId="165" fontId="10" fillId="2" borderId="21" xfId="0" applyNumberFormat="1" applyFont="1" applyFill="1" applyBorder="1" applyAlignment="1"/>
    <xf numFmtId="165" fontId="10" fillId="2" borderId="13" xfId="0" applyNumberFormat="1" applyFont="1" applyFill="1" applyBorder="1" applyAlignment="1"/>
    <xf numFmtId="165" fontId="1" fillId="2" borderId="14" xfId="0" applyNumberFormat="1" applyFont="1" applyFill="1" applyBorder="1" applyAlignment="1"/>
    <xf numFmtId="177" fontId="10" fillId="2" borderId="6" xfId="0" applyNumberFormat="1" applyFont="1" applyFill="1" applyBorder="1" applyAlignment="1">
      <alignment horizontal="left"/>
    </xf>
    <xf numFmtId="165" fontId="1" fillId="2" borderId="6" xfId="0" applyNumberFormat="1" applyFont="1" applyFill="1" applyBorder="1" applyAlignment="1">
      <alignment horizontal="left"/>
    </xf>
    <xf numFmtId="177" fontId="1" fillId="2" borderId="6" xfId="0" applyNumberFormat="1" applyFont="1" applyFill="1" applyBorder="1" applyAlignment="1">
      <alignment horizontal="left"/>
    </xf>
    <xf numFmtId="165" fontId="10" fillId="2" borderId="6" xfId="0" applyNumberFormat="1" applyFont="1" applyFill="1" applyBorder="1" applyAlignment="1"/>
    <xf numFmtId="165" fontId="10" fillId="2" borderId="14" xfId="0" applyNumberFormat="1" applyFont="1" applyFill="1" applyBorder="1" applyAlignment="1"/>
    <xf numFmtId="165" fontId="13" fillId="2" borderId="2" xfId="0" applyNumberFormat="1" applyFont="1" applyFill="1" applyBorder="1" applyAlignment="1"/>
    <xf numFmtId="177" fontId="21" fillId="2" borderId="3" xfId="0" applyNumberFormat="1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177" fontId="13" fillId="2" borderId="3" xfId="0" applyNumberFormat="1" applyFont="1" applyFill="1" applyBorder="1" applyAlignment="1">
      <alignment horizontal="left"/>
    </xf>
    <xf numFmtId="165" fontId="1" fillId="2" borderId="14" xfId="0" applyNumberFormat="1" applyFont="1" applyFill="1" applyBorder="1" applyAlignment="1">
      <alignment horizontal="left"/>
    </xf>
    <xf numFmtId="177" fontId="21" fillId="2" borderId="1" xfId="0" applyNumberFormat="1" applyFont="1" applyFill="1" applyBorder="1" applyAlignment="1">
      <alignment horizontal="left"/>
    </xf>
    <xf numFmtId="165" fontId="13" fillId="2" borderId="1" xfId="0" applyNumberFormat="1" applyFont="1" applyFill="1" applyBorder="1" applyAlignment="1">
      <alignment horizontal="left"/>
    </xf>
    <xf numFmtId="177" fontId="13" fillId="2" borderId="1" xfId="0" applyNumberFormat="1" applyFont="1" applyFill="1" applyBorder="1" applyAlignment="1">
      <alignment horizontal="left"/>
    </xf>
    <xf numFmtId="165" fontId="21" fillId="2" borderId="1" xfId="0" applyNumberFormat="1" applyFont="1" applyFill="1" applyBorder="1" applyAlignment="1"/>
    <xf numFmtId="165" fontId="21" fillId="2" borderId="2" xfId="0" applyNumberFormat="1" applyFont="1" applyFill="1" applyBorder="1" applyAlignment="1"/>
    <xf numFmtId="165" fontId="21" fillId="2" borderId="8" xfId="0" applyNumberFormat="1" applyFont="1" applyFill="1" applyBorder="1" applyAlignment="1"/>
    <xf numFmtId="165" fontId="2" fillId="2" borderId="2" xfId="0" applyNumberFormat="1" applyFont="1" applyFill="1" applyBorder="1" applyAlignment="1"/>
    <xf numFmtId="177" fontId="19" fillId="2" borderId="1" xfId="0" applyNumberFormat="1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left"/>
    </xf>
    <xf numFmtId="177" fontId="2" fillId="2" borderId="1" xfId="0" applyNumberFormat="1" applyFont="1" applyFill="1" applyBorder="1" applyAlignment="1">
      <alignment horizontal="left"/>
    </xf>
    <xf numFmtId="165" fontId="19" fillId="2" borderId="1" xfId="0" applyNumberFormat="1" applyFont="1" applyFill="1" applyBorder="1" applyAlignment="1"/>
    <xf numFmtId="165" fontId="19" fillId="2" borderId="8" xfId="0" applyNumberFormat="1" applyFont="1" applyFill="1" applyBorder="1" applyAlignment="1"/>
    <xf numFmtId="0" fontId="10" fillId="2" borderId="1" xfId="0" applyFont="1" applyFill="1" applyBorder="1" applyAlignment="1">
      <alignment horizontal="left"/>
    </xf>
    <xf numFmtId="165" fontId="1" fillId="2" borderId="18" xfId="0" applyNumberFormat="1" applyFont="1" applyFill="1" applyBorder="1" applyAlignment="1"/>
    <xf numFmtId="0" fontId="1" fillId="2" borderId="14" xfId="0" applyFont="1" applyFill="1" applyBorder="1" applyAlignment="1">
      <alignment wrapText="1"/>
    </xf>
    <xf numFmtId="177" fontId="21" fillId="2" borderId="6" xfId="0" applyNumberFormat="1" applyFont="1" applyFill="1" applyBorder="1" applyAlignment="1">
      <alignment horizontal="left"/>
    </xf>
    <xf numFmtId="165" fontId="13" fillId="2" borderId="6" xfId="0" applyNumberFormat="1" applyFont="1" applyFill="1" applyBorder="1" applyAlignment="1">
      <alignment horizontal="left"/>
    </xf>
    <xf numFmtId="177" fontId="13" fillId="2" borderId="6" xfId="0" applyNumberFormat="1" applyFont="1" applyFill="1" applyBorder="1" applyAlignment="1">
      <alignment horizontal="left"/>
    </xf>
    <xf numFmtId="165" fontId="21" fillId="2" borderId="6" xfId="0" applyNumberFormat="1" applyFont="1" applyFill="1" applyBorder="1" applyAlignment="1"/>
    <xf numFmtId="165" fontId="21" fillId="2" borderId="14" xfId="0" applyNumberFormat="1" applyFont="1" applyFill="1" applyBorder="1" applyAlignment="1"/>
    <xf numFmtId="165" fontId="13" fillId="2" borderId="5" xfId="0" applyNumberFormat="1" applyFont="1" applyFill="1" applyBorder="1" applyAlignment="1"/>
    <xf numFmtId="165" fontId="13" fillId="2" borderId="3" xfId="0" applyNumberFormat="1" applyFont="1" applyFill="1" applyBorder="1" applyAlignment="1">
      <alignment horizontal="left"/>
    </xf>
    <xf numFmtId="165" fontId="13" fillId="2" borderId="2" xfId="0" applyNumberFormat="1" applyFont="1" applyFill="1" applyBorder="1" applyAlignment="1">
      <alignment horizontal="left"/>
    </xf>
    <xf numFmtId="165" fontId="21" fillId="2" borderId="3" xfId="0" applyNumberFormat="1" applyFont="1" applyFill="1" applyBorder="1" applyAlignment="1"/>
    <xf numFmtId="165" fontId="19" fillId="2" borderId="2" xfId="0" applyNumberFormat="1" applyFont="1" applyFill="1" applyBorder="1" applyAlignment="1"/>
    <xf numFmtId="165" fontId="2" fillId="2" borderId="47" xfId="0" applyNumberFormat="1" applyFont="1" applyFill="1" applyBorder="1" applyAlignment="1"/>
    <xf numFmtId="165" fontId="1" fillId="2" borderId="47" xfId="0" applyNumberFormat="1" applyFont="1" applyFill="1" applyBorder="1" applyAlignment="1"/>
    <xf numFmtId="165" fontId="10" fillId="2" borderId="47" xfId="0" applyNumberFormat="1" applyFont="1" applyFill="1" applyBorder="1" applyAlignment="1"/>
    <xf numFmtId="165" fontId="19" fillId="2" borderId="47" xfId="0" applyNumberFormat="1" applyFont="1" applyFill="1" applyBorder="1" applyAlignment="1"/>
    <xf numFmtId="0" fontId="3" fillId="2" borderId="8" xfId="0" applyFont="1" applyFill="1" applyBorder="1" applyAlignment="1">
      <alignment horizontal="center" wrapText="1"/>
    </xf>
    <xf numFmtId="165" fontId="1" fillId="2" borderId="1" xfId="0" applyNumberFormat="1" applyFont="1" applyFill="1" applyBorder="1" applyAlignment="1"/>
    <xf numFmtId="165" fontId="13" fillId="2" borderId="1" xfId="0" applyNumberFormat="1" applyFont="1" applyFill="1" applyBorder="1" applyAlignment="1"/>
    <xf numFmtId="165" fontId="13" fillId="2" borderId="8" xfId="0" applyNumberFormat="1" applyFont="1" applyFill="1" applyBorder="1" applyAlignment="1"/>
    <xf numFmtId="165" fontId="2" fillId="2" borderId="3" xfId="0" applyNumberFormat="1" applyFont="1" applyFill="1" applyBorder="1" applyAlignment="1"/>
    <xf numFmtId="165" fontId="1" fillId="2" borderId="8" xfId="0" applyNumberFormat="1" applyFont="1" applyFill="1" applyBorder="1" applyAlignment="1">
      <alignment horizontal="left"/>
    </xf>
    <xf numFmtId="177" fontId="24" fillId="2" borderId="1" xfId="0" applyNumberFormat="1" applyFont="1" applyFill="1" applyBorder="1" applyAlignment="1">
      <alignment horizontal="left"/>
    </xf>
    <xf numFmtId="165" fontId="24" fillId="2" borderId="1" xfId="0" applyNumberFormat="1" applyFont="1" applyFill="1" applyBorder="1" applyAlignment="1"/>
    <xf numFmtId="165" fontId="24" fillId="2" borderId="8" xfId="0" applyNumberFormat="1" applyFont="1" applyFill="1" applyBorder="1" applyAlignment="1"/>
    <xf numFmtId="177" fontId="1" fillId="2" borderId="8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/>
    <xf numFmtId="165" fontId="2" fillId="2" borderId="5" xfId="0" applyNumberFormat="1" applyFont="1" applyFill="1" applyBorder="1" applyAlignment="1"/>
    <xf numFmtId="0" fontId="1" fillId="0" borderId="53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54" xfId="0" applyFont="1" applyBorder="1" applyAlignment="1">
      <alignment horizontal="left"/>
    </xf>
    <xf numFmtId="0" fontId="23" fillId="0" borderId="20" xfId="0" applyFont="1" applyBorder="1" applyAlignment="1">
      <alignment horizontal="left"/>
    </xf>
    <xf numFmtId="178" fontId="23" fillId="0" borderId="8" xfId="0" applyNumberFormat="1" applyFont="1" applyBorder="1" applyAlignment="1"/>
    <xf numFmtId="177" fontId="23" fillId="0" borderId="21" xfId="0" applyNumberFormat="1" applyFont="1" applyBorder="1" applyAlignment="1"/>
    <xf numFmtId="0" fontId="23" fillId="0" borderId="1" xfId="0" applyFont="1" applyBorder="1" applyAlignment="1"/>
    <xf numFmtId="177" fontId="23" fillId="0" borderId="8" xfId="0" applyNumberFormat="1" applyFont="1" applyBorder="1" applyAlignment="1"/>
    <xf numFmtId="0" fontId="23" fillId="0" borderId="16" xfId="0" applyFont="1" applyBorder="1" applyAlignment="1"/>
    <xf numFmtId="177" fontId="23" fillId="0" borderId="35" xfId="0" applyNumberFormat="1" applyFont="1" applyBorder="1" applyAlignment="1"/>
    <xf numFmtId="177" fontId="23" fillId="0" borderId="55" xfId="0" applyNumberFormat="1" applyFont="1" applyBorder="1" applyAlignment="1"/>
    <xf numFmtId="178" fontId="23" fillId="0" borderId="39" xfId="0" applyNumberFormat="1" applyFont="1" applyBorder="1" applyAlignment="1"/>
    <xf numFmtId="0" fontId="23" fillId="0" borderId="14" xfId="0" applyFont="1" applyBorder="1" applyAlignment="1">
      <alignment horizontal="left"/>
    </xf>
    <xf numFmtId="177" fontId="23" fillId="0" borderId="59" xfId="0" applyNumberFormat="1" applyFont="1" applyBorder="1" applyAlignment="1"/>
    <xf numFmtId="0" fontId="1" fillId="0" borderId="1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4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" fillId="0" borderId="1" xfId="0" applyFont="1" applyBorder="1" applyAlignment="1">
      <alignment wrapText="1"/>
    </xf>
    <xf numFmtId="0" fontId="11" fillId="0" borderId="3" xfId="0" applyFont="1" applyBorder="1" applyAlignment="1">
      <alignment wrapText="1"/>
    </xf>
    <xf numFmtId="0" fontId="1" fillId="0" borderId="4" xfId="0" applyFont="1" applyBorder="1" applyAlignment="1">
      <alignment horizontal="left"/>
    </xf>
    <xf numFmtId="169" fontId="1" fillId="0" borderId="4" xfId="0" applyNumberFormat="1" applyFont="1" applyBorder="1" applyAlignment="1">
      <alignment horizontal="left"/>
    </xf>
    <xf numFmtId="169" fontId="1" fillId="0" borderId="5" xfId="0" applyNumberFormat="1" applyFont="1" applyBorder="1" applyAlignment="1">
      <alignment horizontal="left"/>
    </xf>
    <xf numFmtId="0" fontId="3" fillId="0" borderId="3" xfId="0" applyFont="1" applyBorder="1" applyAlignment="1">
      <alignment horizontal="center" wrapText="1"/>
    </xf>
    <xf numFmtId="164" fontId="4" fillId="0" borderId="4" xfId="0" applyNumberFormat="1" applyFont="1" applyBorder="1" applyAlignment="1">
      <alignment horizontal="left"/>
    </xf>
    <xf numFmtId="164" fontId="4" fillId="0" borderId="5" xfId="0" applyNumberFormat="1" applyFont="1" applyBorder="1" applyAlignment="1">
      <alignment horizontal="left"/>
    </xf>
    <xf numFmtId="0" fontId="3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left"/>
    </xf>
    <xf numFmtId="0" fontId="0" fillId="0" borderId="0" xfId="0" applyAlignment="1">
      <alignment wrapText="1"/>
    </xf>
    <xf numFmtId="164" fontId="4" fillId="0" borderId="7" xfId="0" applyNumberFormat="1" applyFont="1" applyBorder="1" applyAlignment="1">
      <alignment horizontal="left"/>
    </xf>
    <xf numFmtId="0" fontId="12" fillId="0" borderId="2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15" fillId="0" borderId="15" xfId="0" applyFont="1" applyBorder="1" applyAlignment="1">
      <alignment horizontal="center"/>
    </xf>
    <xf numFmtId="0" fontId="16" fillId="0" borderId="3" xfId="0" applyFont="1" applyBorder="1" applyAlignment="1">
      <alignment horizontal="left"/>
    </xf>
    <xf numFmtId="0" fontId="2" fillId="0" borderId="1" xfId="0" applyFont="1" applyBorder="1" applyAlignment="1">
      <alignment horizontal="center" wrapText="1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175" fontId="1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wrapText="1" indent="1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179" fontId="1" fillId="0" borderId="1" xfId="0" applyNumberFormat="1" applyFont="1" applyBorder="1" applyAlignment="1">
      <alignment horizontal="left"/>
    </xf>
    <xf numFmtId="179" fontId="2" fillId="0" borderId="1" xfId="0" applyNumberFormat="1" applyFont="1" applyBorder="1" applyAlignment="1">
      <alignment horizontal="left"/>
    </xf>
    <xf numFmtId="0" fontId="2" fillId="0" borderId="3" xfId="0" applyFont="1" applyBorder="1" applyAlignment="1">
      <alignment horizontal="center"/>
    </xf>
    <xf numFmtId="179" fontId="1" fillId="0" borderId="3" xfId="0" applyNumberFormat="1" applyFont="1" applyBorder="1" applyAlignment="1">
      <alignment horizontal="left"/>
    </xf>
    <xf numFmtId="0" fontId="5" fillId="0" borderId="3" xfId="0" applyFont="1" applyBorder="1" applyAlignment="1">
      <alignment wrapText="1"/>
    </xf>
    <xf numFmtId="0" fontId="4" fillId="0" borderId="5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17" xfId="0" applyFont="1" applyBorder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5" fillId="0" borderId="1" xfId="0" applyFont="1" applyBorder="1" applyAlignment="1">
      <alignment wrapText="1"/>
    </xf>
    <xf numFmtId="0" fontId="12" fillId="0" borderId="3" xfId="0" applyFont="1" applyBorder="1" applyAlignment="1">
      <alignment horizontal="left"/>
    </xf>
    <xf numFmtId="0" fontId="11" fillId="0" borderId="1" xfId="0" applyFont="1" applyBorder="1" applyAlignment="1">
      <alignment wrapText="1"/>
    </xf>
    <xf numFmtId="0" fontId="14" fillId="0" borderId="1" xfId="0" applyFont="1" applyBorder="1" applyAlignment="1">
      <alignment horizontal="center" wrapText="1"/>
    </xf>
    <xf numFmtId="0" fontId="2" fillId="0" borderId="3" xfId="0" applyFont="1" applyBorder="1" applyAlignment="1">
      <alignment wrapText="1" indent="1"/>
    </xf>
    <xf numFmtId="0" fontId="2" fillId="0" borderId="3" xfId="0" applyFont="1" applyBorder="1" applyAlignment="1">
      <alignment horizontal="left"/>
    </xf>
    <xf numFmtId="175" fontId="14" fillId="0" borderId="3" xfId="0" applyNumberFormat="1" applyFont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175" fontId="14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wrapText="1"/>
    </xf>
    <xf numFmtId="0" fontId="14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177" fontId="1" fillId="0" borderId="1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177" fontId="1" fillId="0" borderId="3" xfId="0" applyNumberFormat="1" applyFont="1" applyBorder="1" applyAlignment="1">
      <alignment horizontal="left"/>
    </xf>
    <xf numFmtId="177" fontId="2" fillId="0" borderId="1" xfId="0" applyNumberFormat="1" applyFont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4" fillId="0" borderId="4" xfId="0" applyFont="1" applyBorder="1" applyAlignment="1">
      <alignment horizontal="center" wrapText="1"/>
    </xf>
    <xf numFmtId="0" fontId="14" fillId="0" borderId="5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/>
    </xf>
    <xf numFmtId="0" fontId="1" fillId="2" borderId="1" xfId="0" applyFont="1" applyFill="1" applyBorder="1" applyAlignment="1">
      <alignment wrapText="1"/>
    </xf>
    <xf numFmtId="0" fontId="4" fillId="2" borderId="15" xfId="0" applyFont="1" applyFill="1" applyBorder="1" applyAlignment="1">
      <alignment horizontal="left"/>
    </xf>
    <xf numFmtId="0" fontId="4" fillId="2" borderId="16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2" borderId="0" xfId="0" applyFill="1" applyAlignment="1">
      <alignment wrapText="1"/>
    </xf>
    <xf numFmtId="0" fontId="4" fillId="2" borderId="7" xfId="0" applyFont="1" applyFill="1" applyBorder="1" applyAlignment="1">
      <alignment horizontal="left"/>
    </xf>
    <xf numFmtId="0" fontId="5" fillId="2" borderId="2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/>
    </xf>
    <xf numFmtId="164" fontId="2" fillId="2" borderId="22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left"/>
    </xf>
    <xf numFmtId="0" fontId="4" fillId="2" borderId="24" xfId="0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164" fontId="4" fillId="0" borderId="15" xfId="0" applyNumberFormat="1" applyFont="1" applyBorder="1" applyAlignment="1">
      <alignment horizontal="left"/>
    </xf>
    <xf numFmtId="0" fontId="4" fillId="0" borderId="15" xfId="0" applyFont="1" applyBorder="1" applyAlignment="1">
      <alignment horizontal="left" wrapText="1"/>
    </xf>
    <xf numFmtId="0" fontId="1" fillId="0" borderId="5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164" fontId="4" fillId="0" borderId="1" xfId="0" applyNumberFormat="1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2" fillId="0" borderId="43" xfId="0" applyFont="1" applyBorder="1" applyAlignment="1">
      <alignment wrapText="1"/>
    </xf>
    <xf numFmtId="0" fontId="4" fillId="0" borderId="48" xfId="0" applyFont="1" applyBorder="1" applyAlignment="1">
      <alignment horizontal="left"/>
    </xf>
    <xf numFmtId="169" fontId="4" fillId="0" borderId="15" xfId="0" applyNumberFormat="1" applyFont="1" applyBorder="1" applyAlignment="1">
      <alignment horizontal="left"/>
    </xf>
    <xf numFmtId="0" fontId="1" fillId="0" borderId="21" xfId="0" applyFont="1" applyBorder="1" applyAlignment="1">
      <alignment wrapText="1"/>
    </xf>
    <xf numFmtId="0" fontId="1" fillId="0" borderId="18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2" fillId="2" borderId="2" xfId="0" applyFont="1" applyFill="1" applyBorder="1" applyAlignment="1">
      <alignment wrapText="1"/>
    </xf>
    <xf numFmtId="165" fontId="4" fillId="2" borderId="5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wrapText="1"/>
    </xf>
    <xf numFmtId="165" fontId="1" fillId="2" borderId="3" xfId="0" applyNumberFormat="1" applyFont="1" applyFill="1" applyBorder="1" applyAlignment="1"/>
    <xf numFmtId="0" fontId="1" fillId="2" borderId="46" xfId="0" applyFont="1" applyFill="1" applyBorder="1" applyAlignment="1">
      <alignment wrapText="1"/>
    </xf>
    <xf numFmtId="165" fontId="4" fillId="2" borderId="49" xfId="0" applyNumberFormat="1" applyFont="1" applyFill="1" applyBorder="1" applyAlignment="1">
      <alignment horizontal="left"/>
    </xf>
    <xf numFmtId="165" fontId="13" fillId="2" borderId="3" xfId="0" applyNumberFormat="1" applyFont="1" applyFill="1" applyBorder="1" applyAlignment="1"/>
    <xf numFmtId="177" fontId="13" fillId="2" borderId="3" xfId="0" applyNumberFormat="1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165" fontId="4" fillId="2" borderId="4" xfId="0" applyNumberFormat="1" applyFont="1" applyFill="1" applyBorder="1" applyAlignment="1">
      <alignment horizontal="left"/>
    </xf>
    <xf numFmtId="0" fontId="8" fillId="2" borderId="3" xfId="0" applyFont="1" applyFill="1" applyBorder="1" applyAlignment="1">
      <alignment wrapText="1"/>
    </xf>
    <xf numFmtId="165" fontId="1" fillId="2" borderId="4" xfId="0" applyNumberFormat="1" applyFont="1" applyFill="1" applyBorder="1" applyAlignment="1"/>
    <xf numFmtId="165" fontId="1" fillId="2" borderId="5" xfId="0" applyNumberFormat="1" applyFont="1" applyFill="1" applyBorder="1" applyAlignment="1"/>
    <xf numFmtId="0" fontId="1" fillId="2" borderId="21" xfId="0" applyFont="1" applyFill="1" applyBorder="1" applyAlignment="1">
      <alignment wrapText="1"/>
    </xf>
    <xf numFmtId="0" fontId="1" fillId="2" borderId="17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 wrapText="1"/>
    </xf>
    <xf numFmtId="177" fontId="4" fillId="2" borderId="15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wrapText="1"/>
    </xf>
    <xf numFmtId="0" fontId="5" fillId="2" borderId="3" xfId="0" applyFont="1" applyFill="1" applyBorder="1" applyAlignment="1">
      <alignment wrapText="1"/>
    </xf>
    <xf numFmtId="0" fontId="1" fillId="2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20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left"/>
    </xf>
    <xf numFmtId="177" fontId="13" fillId="2" borderId="46" xfId="0" applyNumberFormat="1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5" fillId="0" borderId="2" xfId="0" applyFont="1" applyBorder="1" applyAlignment="1">
      <alignment wrapText="1"/>
    </xf>
    <xf numFmtId="0" fontId="2" fillId="0" borderId="50" xfId="0" applyFont="1" applyBorder="1" applyAlignment="1">
      <alignment horizontal="center" wrapText="1"/>
    </xf>
    <xf numFmtId="0" fontId="15" fillId="0" borderId="23" xfId="0" applyFont="1" applyBorder="1" applyAlignment="1">
      <alignment horizontal="center"/>
    </xf>
    <xf numFmtId="0" fontId="4" fillId="0" borderId="50" xfId="0" applyFont="1" applyBorder="1" applyAlignment="1">
      <alignment horizontal="left"/>
    </xf>
    <xf numFmtId="0" fontId="4" fillId="0" borderId="5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tabSelected="1" zoomScaleNormal="100" workbookViewId="0"/>
  </sheetViews>
  <sheetFormatPr defaultColWidth="21.5" defaultRowHeight="12.75" x14ac:dyDescent="0.2"/>
  <cols>
    <col min="1" max="1" width="1.83203125" customWidth="1"/>
    <col min="2" max="2" width="38.83203125" customWidth="1"/>
    <col min="3" max="3" width="3.1640625" customWidth="1"/>
    <col min="4" max="4" width="12.5" customWidth="1"/>
    <col min="5" max="5" width="9.6640625" customWidth="1"/>
    <col min="6" max="6" width="12.5" customWidth="1"/>
    <col min="7" max="7" width="9.6640625" customWidth="1"/>
    <col min="8" max="8" width="12.5" customWidth="1"/>
    <col min="9" max="9" width="9.6640625" customWidth="1"/>
    <col min="10" max="10" width="12.5" customWidth="1"/>
    <col min="11" max="11" width="9.6640625" customWidth="1"/>
    <col min="12" max="12" width="12.5" customWidth="1"/>
    <col min="13" max="13" width="9.6640625" customWidth="1"/>
    <col min="14" max="14" width="3.5" customWidth="1"/>
    <col min="15" max="19" width="12.5" customWidth="1"/>
  </cols>
  <sheetData>
    <row r="1" spans="1:19" ht="12.6" customHeight="1" x14ac:dyDescent="0.2">
      <c r="A1" s="1"/>
      <c r="B1" s="1"/>
      <c r="C1" s="1"/>
      <c r="D1" s="2"/>
      <c r="E1" s="1"/>
      <c r="F1" s="2"/>
      <c r="G1" s="1"/>
      <c r="H1" s="2"/>
      <c r="I1" s="1"/>
      <c r="J1" s="2"/>
      <c r="K1" s="1"/>
      <c r="L1" s="2"/>
      <c r="M1" s="1"/>
      <c r="N1" s="1"/>
      <c r="O1" s="2"/>
      <c r="P1" s="2"/>
      <c r="Q1" s="2"/>
      <c r="R1" s="2"/>
      <c r="S1" s="3" t="s">
        <v>0</v>
      </c>
    </row>
    <row r="2" spans="1:19" ht="18.75" customHeight="1" x14ac:dyDescent="0.25">
      <c r="A2" s="621" t="s">
        <v>1</v>
      </c>
      <c r="B2" s="614"/>
      <c r="C2" s="615"/>
      <c r="D2" s="622"/>
      <c r="E2" s="615"/>
      <c r="F2" s="615"/>
      <c r="G2" s="615"/>
      <c r="H2" s="622"/>
      <c r="I2" s="615"/>
      <c r="J2" s="622"/>
      <c r="K2" s="615"/>
      <c r="L2" s="622"/>
      <c r="M2" s="615"/>
      <c r="N2" s="615"/>
      <c r="O2" s="622"/>
      <c r="P2" s="622"/>
      <c r="Q2" s="622"/>
      <c r="R2" s="622"/>
      <c r="S2" s="623"/>
    </row>
    <row r="3" spans="1:19" ht="18.75" customHeight="1" x14ac:dyDescent="0.25">
      <c r="A3" s="624" t="s">
        <v>2</v>
      </c>
      <c r="B3" s="625"/>
      <c r="C3" s="626"/>
      <c r="D3" s="626"/>
      <c r="E3" s="626"/>
      <c r="F3" s="626"/>
      <c r="G3" s="626"/>
      <c r="H3" s="626"/>
      <c r="I3" s="626"/>
      <c r="J3" s="626"/>
      <c r="K3" s="626"/>
      <c r="L3" s="626"/>
      <c r="M3" s="626"/>
      <c r="N3" s="626"/>
      <c r="O3" s="626"/>
      <c r="P3" s="626"/>
      <c r="Q3" s="626"/>
      <c r="R3" s="626"/>
      <c r="S3" s="627"/>
    </row>
    <row r="4" spans="1:19" ht="12.6" customHeight="1" x14ac:dyDescent="0.2">
      <c r="A4" s="1"/>
      <c r="B4" s="4" t="s">
        <v>3</v>
      </c>
      <c r="C4" s="1"/>
      <c r="D4" s="1"/>
      <c r="E4" s="5"/>
      <c r="F4" s="1"/>
      <c r="G4" s="2"/>
      <c r="H4" s="1"/>
      <c r="I4" s="2"/>
      <c r="J4" s="1"/>
      <c r="K4" s="1"/>
      <c r="L4" s="2"/>
      <c r="M4" s="1"/>
      <c r="N4" s="1"/>
      <c r="O4" s="2"/>
      <c r="P4" s="2"/>
      <c r="Q4" s="2"/>
      <c r="R4" s="2"/>
      <c r="S4" s="6"/>
    </row>
    <row r="5" spans="1:19" ht="12.6" customHeight="1" x14ac:dyDescent="0.2">
      <c r="A5" s="1"/>
      <c r="B5" s="4" t="s">
        <v>4</v>
      </c>
      <c r="C5" s="1"/>
      <c r="D5" s="1"/>
      <c r="E5" s="5"/>
      <c r="F5" s="1"/>
      <c r="G5" s="2"/>
      <c r="H5" s="1"/>
      <c r="I5" s="2"/>
      <c r="J5" s="1"/>
      <c r="K5" s="1"/>
      <c r="L5" s="2"/>
      <c r="M5" s="1"/>
      <c r="N5" s="1"/>
      <c r="O5" s="2"/>
      <c r="P5" s="2"/>
      <c r="Q5" s="2"/>
      <c r="R5" s="2"/>
      <c r="S5" s="6"/>
    </row>
    <row r="6" spans="1:19" ht="12.6" customHeight="1" x14ac:dyDescent="0.2">
      <c r="A6" s="1"/>
      <c r="B6" s="4" t="s">
        <v>5</v>
      </c>
      <c r="C6" s="1"/>
      <c r="D6" s="1"/>
      <c r="E6" s="5"/>
      <c r="F6" s="1"/>
      <c r="G6" s="2"/>
      <c r="H6" s="1"/>
      <c r="I6" s="2"/>
      <c r="J6" s="1"/>
      <c r="K6" s="1"/>
      <c r="L6" s="2"/>
      <c r="M6" s="1"/>
      <c r="N6" s="1"/>
      <c r="O6" s="2"/>
      <c r="P6" s="2"/>
      <c r="Q6" s="2"/>
      <c r="R6" s="2"/>
      <c r="S6" s="6"/>
    </row>
    <row r="7" spans="1:19" ht="12.6" customHeight="1" x14ac:dyDescent="0.2">
      <c r="A7" s="1"/>
      <c r="B7" s="4" t="s">
        <v>6</v>
      </c>
      <c r="C7" s="1"/>
      <c r="D7" s="1"/>
      <c r="E7" s="5"/>
      <c r="F7" s="1"/>
      <c r="G7" s="2"/>
      <c r="H7" s="1"/>
      <c r="I7" s="2"/>
      <c r="J7" s="1"/>
      <c r="K7" s="1"/>
      <c r="L7" s="2"/>
      <c r="M7" s="1"/>
      <c r="N7" s="1"/>
      <c r="O7" s="2"/>
      <c r="P7" s="2"/>
      <c r="Q7" s="2"/>
      <c r="R7" s="2"/>
      <c r="S7" s="6"/>
    </row>
    <row r="8" spans="1:19" ht="12.6" customHeight="1" x14ac:dyDescent="0.2">
      <c r="A8" s="1"/>
      <c r="B8" s="1"/>
      <c r="C8" s="1"/>
      <c r="D8" s="1"/>
      <c r="E8" s="1"/>
      <c r="F8" s="1"/>
      <c r="G8" s="2"/>
      <c r="H8" s="1"/>
      <c r="I8" s="2"/>
      <c r="J8" s="1"/>
      <c r="K8" s="1"/>
      <c r="L8" s="2"/>
      <c r="M8" s="1"/>
      <c r="N8" s="1"/>
      <c r="O8" s="2"/>
      <c r="P8" s="2"/>
      <c r="Q8" s="2"/>
      <c r="R8" s="2"/>
      <c r="S8" s="6"/>
    </row>
    <row r="9" spans="1:19" ht="18.75" customHeight="1" x14ac:dyDescent="0.2">
      <c r="A9" s="1"/>
      <c r="B9" s="1"/>
      <c r="C9" s="1"/>
      <c r="D9" s="7">
        <v>2016</v>
      </c>
      <c r="E9" s="1"/>
      <c r="F9" s="8">
        <v>2016</v>
      </c>
      <c r="G9" s="1"/>
      <c r="H9" s="8">
        <v>2016</v>
      </c>
      <c r="I9" s="2"/>
      <c r="J9" s="8">
        <v>2016</v>
      </c>
      <c r="K9" s="1"/>
      <c r="L9" s="7">
        <v>2016</v>
      </c>
      <c r="M9" s="1"/>
      <c r="N9" s="1"/>
      <c r="O9" s="7">
        <v>2015</v>
      </c>
      <c r="P9" s="7">
        <v>2015</v>
      </c>
      <c r="Q9" s="7">
        <v>2015</v>
      </c>
      <c r="R9" s="7">
        <v>2015</v>
      </c>
      <c r="S9" s="8">
        <v>2015</v>
      </c>
    </row>
    <row r="10" spans="1:19" ht="25.5" x14ac:dyDescent="0.2">
      <c r="A10" s="9"/>
      <c r="B10" s="10" t="s">
        <v>7</v>
      </c>
      <c r="C10" s="9"/>
      <c r="D10" s="11" t="s">
        <v>8</v>
      </c>
      <c r="E10" s="11" t="s">
        <v>9</v>
      </c>
      <c r="F10" s="12" t="s">
        <v>10</v>
      </c>
      <c r="G10" s="10" t="s">
        <v>9</v>
      </c>
      <c r="H10" s="12" t="s">
        <v>11</v>
      </c>
      <c r="I10" s="12" t="s">
        <v>9</v>
      </c>
      <c r="J10" s="12" t="s">
        <v>12</v>
      </c>
      <c r="K10" s="13" t="s">
        <v>9</v>
      </c>
      <c r="L10" s="11" t="s">
        <v>13</v>
      </c>
      <c r="M10" s="11" t="s">
        <v>9</v>
      </c>
      <c r="N10" s="9"/>
      <c r="O10" s="11" t="s">
        <v>8</v>
      </c>
      <c r="P10" s="11" t="s">
        <v>10</v>
      </c>
      <c r="Q10" s="11" t="s">
        <v>11</v>
      </c>
      <c r="R10" s="11" t="s">
        <v>12</v>
      </c>
      <c r="S10" s="12" t="s">
        <v>13</v>
      </c>
    </row>
    <row r="11" spans="1:19" ht="12.6" customHeight="1" x14ac:dyDescent="0.2">
      <c r="A11" s="14"/>
      <c r="B11" s="14"/>
      <c r="C11" s="14"/>
      <c r="D11" s="14"/>
      <c r="E11" s="15"/>
      <c r="F11" s="14"/>
      <c r="G11" s="14"/>
      <c r="H11" s="14"/>
      <c r="I11" s="14"/>
      <c r="J11" s="16"/>
      <c r="K11" s="14"/>
      <c r="L11" s="14"/>
      <c r="M11" s="14"/>
      <c r="N11" s="14"/>
      <c r="O11" s="17"/>
      <c r="P11" s="17"/>
      <c r="Q11" s="17"/>
      <c r="R11" s="17"/>
      <c r="S11" s="18"/>
    </row>
    <row r="12" spans="1:19" ht="18.75" customHeight="1" x14ac:dyDescent="0.2">
      <c r="A12" s="612" t="s">
        <v>14</v>
      </c>
      <c r="B12" s="613"/>
      <c r="C12" s="1"/>
      <c r="D12" s="21">
        <v>4865.1000000000004</v>
      </c>
      <c r="E12" s="22">
        <v>0.05</v>
      </c>
      <c r="F12" s="23"/>
      <c r="G12" s="24"/>
      <c r="H12" s="23"/>
      <c r="I12" s="24"/>
      <c r="J12" s="25"/>
      <c r="K12" s="26"/>
      <c r="L12" s="21">
        <v>4865.1000000000004</v>
      </c>
      <c r="M12" s="27">
        <v>0.05</v>
      </c>
      <c r="N12" s="28"/>
      <c r="O12" s="21">
        <v>4644.7</v>
      </c>
      <c r="P12" s="21">
        <v>4978.7</v>
      </c>
      <c r="Q12" s="21">
        <v>4959.7</v>
      </c>
      <c r="R12" s="29">
        <v>5375.6</v>
      </c>
      <c r="S12" s="30">
        <v>19958.7</v>
      </c>
    </row>
    <row r="13" spans="1:19" ht="12.6" customHeight="1" x14ac:dyDescent="0.2">
      <c r="A13" s="1"/>
      <c r="B13" s="1"/>
      <c r="C13" s="1"/>
      <c r="D13" s="1"/>
      <c r="E13" s="1"/>
      <c r="F13" s="1"/>
      <c r="G13" s="31"/>
      <c r="H13" s="1"/>
      <c r="I13" s="31"/>
      <c r="J13" s="1"/>
      <c r="K13" s="1"/>
      <c r="L13" s="1"/>
      <c r="M13" s="1"/>
      <c r="N13" s="1"/>
      <c r="O13" s="31"/>
      <c r="P13" s="31"/>
      <c r="Q13" s="31"/>
      <c r="R13" s="1"/>
      <c r="S13" s="31"/>
    </row>
    <row r="14" spans="1:19" ht="18.75" customHeight="1" x14ac:dyDescent="0.2">
      <c r="A14" s="612" t="s">
        <v>15</v>
      </c>
      <c r="B14" s="613"/>
      <c r="C14" s="1"/>
      <c r="D14" s="32">
        <v>1323</v>
      </c>
      <c r="E14" s="22">
        <v>0.11</v>
      </c>
      <c r="F14" s="33"/>
      <c r="G14" s="24"/>
      <c r="H14" s="33"/>
      <c r="I14" s="24"/>
      <c r="J14" s="34"/>
      <c r="K14" s="26"/>
      <c r="L14" s="35">
        <v>1323</v>
      </c>
      <c r="M14" s="27">
        <v>0.11</v>
      </c>
      <c r="N14" s="28"/>
      <c r="O14" s="36">
        <v>1192.7</v>
      </c>
      <c r="P14" s="36">
        <v>1218.4000000000001</v>
      </c>
      <c r="Q14" s="36">
        <v>1236.9000000000001</v>
      </c>
      <c r="R14" s="37">
        <v>1389.2</v>
      </c>
      <c r="S14" s="36">
        <v>5037.2</v>
      </c>
    </row>
    <row r="15" spans="1:19" ht="18.75" customHeight="1" x14ac:dyDescent="0.2">
      <c r="A15" s="612" t="s">
        <v>16</v>
      </c>
      <c r="B15" s="613"/>
      <c r="C15" s="1"/>
      <c r="D15" s="38">
        <v>3542.1</v>
      </c>
      <c r="E15" s="39">
        <v>0.03</v>
      </c>
      <c r="F15" s="40"/>
      <c r="G15" s="24"/>
      <c r="H15" s="18"/>
      <c r="I15" s="24"/>
      <c r="J15" s="17"/>
      <c r="K15" s="26"/>
      <c r="L15" s="41">
        <v>3542.1</v>
      </c>
      <c r="M15" s="42">
        <v>0.03</v>
      </c>
      <c r="N15" s="28"/>
      <c r="O15" s="43">
        <v>3452</v>
      </c>
      <c r="P15" s="38">
        <v>3760.3</v>
      </c>
      <c r="Q15" s="38">
        <v>3722.8</v>
      </c>
      <c r="R15" s="41">
        <v>3986.4</v>
      </c>
      <c r="S15" s="38">
        <v>14921.5</v>
      </c>
    </row>
    <row r="16" spans="1:19" ht="18.75" customHeight="1" x14ac:dyDescent="0.2">
      <c r="A16" s="1"/>
      <c r="B16" s="44" t="s">
        <v>17</v>
      </c>
      <c r="C16" s="1"/>
      <c r="D16" s="45">
        <v>0.72799999999999998</v>
      </c>
      <c r="E16" s="46"/>
      <c r="F16" s="47"/>
      <c r="G16" s="48"/>
      <c r="H16" s="47"/>
      <c r="I16" s="48"/>
      <c r="J16" s="46"/>
      <c r="K16" s="49"/>
      <c r="L16" s="50">
        <v>0.72799999999999998</v>
      </c>
      <c r="M16" s="46"/>
      <c r="N16" s="51"/>
      <c r="O16" s="45">
        <v>0.74299999999999999</v>
      </c>
      <c r="P16" s="45">
        <v>0.755</v>
      </c>
      <c r="Q16" s="45">
        <v>0.751</v>
      </c>
      <c r="R16" s="50">
        <v>0.74199999999999999</v>
      </c>
      <c r="S16" s="52">
        <v>0.748</v>
      </c>
    </row>
    <row r="17" spans="1:19" ht="12.6" customHeight="1" x14ac:dyDescent="0.2">
      <c r="A17" s="1"/>
      <c r="B17" s="1"/>
      <c r="C17" s="1"/>
      <c r="D17" s="25"/>
      <c r="E17" s="26"/>
      <c r="F17" s="25"/>
      <c r="G17" s="53"/>
      <c r="H17" s="25"/>
      <c r="I17" s="53"/>
      <c r="J17" s="26"/>
      <c r="K17" s="26"/>
      <c r="L17" s="1"/>
      <c r="M17" s="26"/>
      <c r="N17" s="1"/>
      <c r="O17" s="54"/>
      <c r="P17" s="54"/>
      <c r="Q17" s="54"/>
      <c r="R17" s="1"/>
      <c r="S17" s="31"/>
    </row>
    <row r="18" spans="1:19" ht="18.75" customHeight="1" x14ac:dyDescent="0.2">
      <c r="A18" s="1"/>
      <c r="B18" s="44" t="s">
        <v>18</v>
      </c>
      <c r="C18" s="1"/>
      <c r="D18" s="55">
        <v>1221</v>
      </c>
      <c r="E18" s="22">
        <v>0.17</v>
      </c>
      <c r="F18" s="23"/>
      <c r="G18" s="24"/>
      <c r="H18" s="23"/>
      <c r="I18" s="24"/>
      <c r="J18" s="53"/>
      <c r="K18" s="24"/>
      <c r="L18" s="56">
        <v>1221</v>
      </c>
      <c r="M18" s="27">
        <v>0.17</v>
      </c>
      <c r="N18" s="28"/>
      <c r="O18" s="21">
        <v>1039.3</v>
      </c>
      <c r="P18" s="21">
        <v>1169.5</v>
      </c>
      <c r="Q18" s="21">
        <v>1143.4000000000001</v>
      </c>
      <c r="R18" s="29">
        <v>1444.2</v>
      </c>
      <c r="S18" s="30">
        <v>4796.3999999999996</v>
      </c>
    </row>
    <row r="19" spans="1:19" ht="18.75" customHeight="1" x14ac:dyDescent="0.2">
      <c r="A19" s="1"/>
      <c r="B19" s="44" t="s">
        <v>17</v>
      </c>
      <c r="C19" s="1"/>
      <c r="D19" s="45">
        <v>0.251</v>
      </c>
      <c r="E19" s="48"/>
      <c r="F19" s="47"/>
      <c r="G19" s="48"/>
      <c r="H19" s="47"/>
      <c r="I19" s="48"/>
      <c r="J19" s="48"/>
      <c r="K19" s="46"/>
      <c r="L19" s="50">
        <v>0.251</v>
      </c>
      <c r="M19" s="46"/>
      <c r="N19" s="51"/>
      <c r="O19" s="45">
        <v>0.224</v>
      </c>
      <c r="P19" s="45">
        <v>0.23499999999999999</v>
      </c>
      <c r="Q19" s="45">
        <v>0.23100000000000001</v>
      </c>
      <c r="R19" s="50">
        <v>0.26900000000000002</v>
      </c>
      <c r="S19" s="57">
        <v>0.24</v>
      </c>
    </row>
    <row r="20" spans="1:19" ht="12.6" customHeight="1" x14ac:dyDescent="0.2">
      <c r="A20" s="1"/>
      <c r="B20" s="1"/>
      <c r="C20" s="1"/>
      <c r="D20" s="1"/>
      <c r="E20" s="24"/>
      <c r="F20" s="1"/>
      <c r="G20" s="24"/>
      <c r="H20" s="1"/>
      <c r="I20" s="24"/>
      <c r="J20" s="24"/>
      <c r="K20" s="26"/>
      <c r="L20" s="1"/>
      <c r="M20" s="26"/>
      <c r="N20" s="1"/>
      <c r="O20" s="31"/>
      <c r="P20" s="31"/>
      <c r="Q20" s="31"/>
      <c r="R20" s="1"/>
      <c r="S20" s="31"/>
    </row>
    <row r="21" spans="1:19" ht="18.75" customHeight="1" x14ac:dyDescent="0.2">
      <c r="A21" s="1"/>
      <c r="B21" s="44" t="s">
        <v>19</v>
      </c>
      <c r="C21" s="20"/>
      <c r="D21" s="21">
        <v>1473.9</v>
      </c>
      <c r="E21" s="22">
        <v>-0.03</v>
      </c>
      <c r="F21" s="23"/>
      <c r="G21" s="24"/>
      <c r="H21" s="23"/>
      <c r="I21" s="24"/>
      <c r="J21" s="26"/>
      <c r="K21" s="26"/>
      <c r="L21" s="29">
        <v>1473.9</v>
      </c>
      <c r="M21" s="27">
        <v>-0.03</v>
      </c>
      <c r="N21" s="28"/>
      <c r="O21" s="21">
        <v>1523.5</v>
      </c>
      <c r="P21" s="21">
        <v>1635.4</v>
      </c>
      <c r="Q21" s="21">
        <v>1575.7</v>
      </c>
      <c r="R21" s="29">
        <v>1798.4</v>
      </c>
      <c r="S21" s="58">
        <v>6533</v>
      </c>
    </row>
    <row r="22" spans="1:19" ht="12.6" customHeight="1" x14ac:dyDescent="0.2">
      <c r="A22" s="1"/>
      <c r="B22" s="1"/>
      <c r="C22" s="1"/>
      <c r="D22" s="1"/>
      <c r="E22" s="1"/>
      <c r="F22" s="1"/>
      <c r="G22" s="31"/>
      <c r="H22" s="1"/>
      <c r="I22" s="31"/>
      <c r="J22" s="1"/>
      <c r="K22" s="1"/>
      <c r="L22" s="1"/>
      <c r="M22" s="26"/>
      <c r="N22" s="1"/>
      <c r="O22" s="59"/>
      <c r="P22" s="59"/>
      <c r="Q22" s="59"/>
      <c r="R22" s="25"/>
      <c r="S22" s="54"/>
    </row>
    <row r="23" spans="1:19" ht="7.5" customHeight="1" x14ac:dyDescent="0.2">
      <c r="A23" s="1"/>
      <c r="B23" s="1"/>
      <c r="C23" s="1"/>
      <c r="D23" s="1"/>
      <c r="E23" s="1"/>
      <c r="F23" s="1"/>
      <c r="G23" s="31"/>
      <c r="H23" s="1"/>
      <c r="I23" s="31"/>
      <c r="J23" s="1"/>
      <c r="K23" s="1"/>
      <c r="L23" s="1"/>
      <c r="M23" s="26"/>
      <c r="N23" s="1"/>
      <c r="O23" s="31"/>
      <c r="P23" s="31"/>
      <c r="Q23" s="31"/>
      <c r="R23" s="1"/>
      <c r="S23" s="31"/>
    </row>
    <row r="24" spans="1:19" ht="24.95" customHeight="1" x14ac:dyDescent="0.2">
      <c r="A24" s="60"/>
      <c r="B24" s="61" t="s">
        <v>20</v>
      </c>
      <c r="C24" s="60"/>
      <c r="D24" s="68">
        <v>0</v>
      </c>
      <c r="E24" s="62" t="s">
        <v>21</v>
      </c>
      <c r="F24" s="63"/>
      <c r="G24" s="64"/>
      <c r="H24" s="23"/>
      <c r="I24" s="65"/>
      <c r="J24" s="66"/>
      <c r="K24" s="66"/>
      <c r="L24" s="68">
        <v>0</v>
      </c>
      <c r="M24" s="67" t="s">
        <v>21</v>
      </c>
      <c r="N24" s="60"/>
      <c r="O24" s="55">
        <v>256</v>
      </c>
      <c r="P24" s="55">
        <v>80</v>
      </c>
      <c r="Q24" s="68">
        <v>0</v>
      </c>
      <c r="R24" s="55">
        <v>199</v>
      </c>
      <c r="S24" s="55">
        <v>535</v>
      </c>
    </row>
    <row r="25" spans="1:19" ht="12.6" customHeight="1" x14ac:dyDescent="0.2">
      <c r="A25" s="14"/>
      <c r="B25" s="14"/>
      <c r="C25" s="14"/>
      <c r="D25" s="14"/>
      <c r="E25" s="14"/>
      <c r="F25" s="14"/>
      <c r="G25" s="69"/>
      <c r="H25" s="14"/>
      <c r="I25" s="69"/>
      <c r="J25" s="14"/>
      <c r="K25" s="14"/>
      <c r="L25" s="14"/>
      <c r="M25" s="70"/>
      <c r="N25" s="14"/>
      <c r="O25" s="69"/>
      <c r="P25" s="69"/>
      <c r="Q25" s="69"/>
      <c r="R25" s="14"/>
      <c r="S25" s="69"/>
    </row>
    <row r="26" spans="1:19" ht="31.35" customHeight="1" x14ac:dyDescent="0.2">
      <c r="A26" s="1"/>
      <c r="B26" s="61" t="s">
        <v>22</v>
      </c>
      <c r="C26" s="1"/>
      <c r="D26" s="36">
        <v>131.4</v>
      </c>
      <c r="E26" s="22">
        <v>0.22</v>
      </c>
      <c r="F26" s="71"/>
      <c r="G26" s="65"/>
      <c r="H26" s="33"/>
      <c r="I26" s="65"/>
      <c r="J26" s="72"/>
      <c r="K26" s="73"/>
      <c r="L26" s="37">
        <v>131.4</v>
      </c>
      <c r="M26" s="22">
        <v>0.22</v>
      </c>
      <c r="N26" s="24"/>
      <c r="O26" s="36">
        <v>108</v>
      </c>
      <c r="P26" s="37">
        <v>72.400000000000006</v>
      </c>
      <c r="Q26" s="36">
        <v>42.4</v>
      </c>
      <c r="R26" s="37">
        <v>144.9</v>
      </c>
      <c r="S26" s="36">
        <v>367.7</v>
      </c>
    </row>
    <row r="27" spans="1:19" ht="18.75" customHeight="1" x14ac:dyDescent="0.2">
      <c r="A27" s="612" t="s">
        <v>23</v>
      </c>
      <c r="B27" s="613"/>
      <c r="C27" s="1"/>
      <c r="D27" s="74">
        <v>715.8</v>
      </c>
      <c r="E27" s="22">
        <v>0.36</v>
      </c>
      <c r="F27" s="40"/>
      <c r="G27" s="24"/>
      <c r="H27" s="40"/>
      <c r="I27" s="24"/>
      <c r="J27" s="17"/>
      <c r="K27" s="26"/>
      <c r="L27" s="41">
        <v>715.8</v>
      </c>
      <c r="M27" s="75">
        <v>0.36</v>
      </c>
      <c r="N27" s="28"/>
      <c r="O27" s="38">
        <v>525.20000000000005</v>
      </c>
      <c r="P27" s="43">
        <v>803</v>
      </c>
      <c r="Q27" s="38">
        <v>961.3</v>
      </c>
      <c r="R27" s="41">
        <v>399.9</v>
      </c>
      <c r="S27" s="38">
        <v>2689.4</v>
      </c>
    </row>
    <row r="28" spans="1:19" ht="12.6" customHeight="1" x14ac:dyDescent="0.2">
      <c r="A28" s="1"/>
      <c r="B28" s="1"/>
      <c r="C28" s="1"/>
      <c r="D28" s="1"/>
      <c r="E28" s="26"/>
      <c r="F28" s="1"/>
      <c r="G28" s="53"/>
      <c r="H28" s="1"/>
      <c r="I28" s="53"/>
      <c r="J28" s="26"/>
      <c r="K28" s="1"/>
      <c r="L28" s="1"/>
      <c r="M28" s="53"/>
      <c r="N28" s="1"/>
      <c r="O28" s="31"/>
      <c r="P28" s="31"/>
      <c r="Q28" s="31"/>
      <c r="R28" s="1"/>
      <c r="S28" s="31"/>
    </row>
    <row r="29" spans="1:19" ht="18.75" customHeight="1" x14ac:dyDescent="0.2">
      <c r="A29" s="1"/>
      <c r="B29" s="44" t="s">
        <v>24</v>
      </c>
      <c r="C29" s="1"/>
      <c r="D29" s="30">
        <v>-19.2</v>
      </c>
      <c r="E29" s="26"/>
      <c r="F29" s="76"/>
      <c r="G29" s="53"/>
      <c r="H29" s="54"/>
      <c r="I29" s="53"/>
      <c r="J29" s="26"/>
      <c r="K29" s="1"/>
      <c r="L29" s="29">
        <v>-19.2</v>
      </c>
      <c r="M29" s="53"/>
      <c r="N29" s="1"/>
      <c r="O29" s="30">
        <v>-19.5</v>
      </c>
      <c r="P29" s="30">
        <v>-16.2</v>
      </c>
      <c r="Q29" s="30">
        <v>-18.100000000000001</v>
      </c>
      <c r="R29" s="29">
        <v>-20.399999999999999</v>
      </c>
      <c r="S29" s="30">
        <v>-74.2</v>
      </c>
    </row>
    <row r="30" spans="1:19" ht="18.75" customHeight="1" x14ac:dyDescent="0.2">
      <c r="A30" s="1"/>
      <c r="B30" s="616" t="s">
        <v>25</v>
      </c>
      <c r="C30" s="613"/>
      <c r="D30" s="36">
        <v>-129.80000000000001</v>
      </c>
      <c r="E30" s="26"/>
      <c r="F30" s="77"/>
      <c r="G30" s="53"/>
      <c r="H30" s="33"/>
      <c r="I30" s="53"/>
      <c r="J30" s="34"/>
      <c r="K30" s="1"/>
      <c r="L30" s="36">
        <v>-129.80000000000001</v>
      </c>
      <c r="M30" s="53"/>
      <c r="N30" s="1"/>
      <c r="O30" s="36">
        <v>112.2</v>
      </c>
      <c r="P30" s="36">
        <v>-107.1</v>
      </c>
      <c r="Q30" s="36">
        <v>104.6</v>
      </c>
      <c r="R30" s="37">
        <v>65.099999999999994</v>
      </c>
      <c r="S30" s="36">
        <v>174.8</v>
      </c>
    </row>
    <row r="31" spans="1:19" ht="18.75" customHeight="1" x14ac:dyDescent="0.2">
      <c r="A31" s="1"/>
      <c r="B31" s="616" t="s">
        <v>26</v>
      </c>
      <c r="C31" s="613"/>
      <c r="D31" s="78">
        <v>-149</v>
      </c>
      <c r="E31" s="62" t="s">
        <v>21</v>
      </c>
      <c r="F31" s="79"/>
      <c r="G31" s="65"/>
      <c r="H31" s="80"/>
      <c r="I31" s="65"/>
      <c r="J31" s="17"/>
      <c r="K31" s="81"/>
      <c r="L31" s="82">
        <v>-149</v>
      </c>
      <c r="M31" s="62" t="s">
        <v>21</v>
      </c>
      <c r="N31" s="28"/>
      <c r="O31" s="38">
        <v>92.7</v>
      </c>
      <c r="P31" s="38">
        <v>-123.3</v>
      </c>
      <c r="Q31" s="38">
        <v>86.5</v>
      </c>
      <c r="R31" s="41">
        <v>44.7</v>
      </c>
      <c r="S31" s="38">
        <v>100.6</v>
      </c>
    </row>
    <row r="32" spans="1:19" ht="12.6" customHeight="1" x14ac:dyDescent="0.2">
      <c r="A32" s="1"/>
      <c r="B32" s="1"/>
      <c r="C32" s="1"/>
      <c r="D32" s="1"/>
      <c r="E32" s="1"/>
      <c r="F32" s="1"/>
      <c r="G32" s="31"/>
      <c r="H32" s="1"/>
      <c r="I32" s="31"/>
      <c r="J32" s="1"/>
      <c r="K32" s="1"/>
      <c r="L32" s="1"/>
      <c r="M32" s="26"/>
      <c r="N32" s="1"/>
      <c r="O32" s="31"/>
      <c r="P32" s="31"/>
      <c r="Q32" s="31"/>
      <c r="R32" s="1"/>
      <c r="S32" s="31"/>
    </row>
    <row r="33" spans="1:19" ht="18.75" customHeight="1" x14ac:dyDescent="0.2">
      <c r="A33" s="1"/>
      <c r="B33" s="616" t="s">
        <v>27</v>
      </c>
      <c r="C33" s="613"/>
      <c r="D33" s="21">
        <v>566.79999999999995</v>
      </c>
      <c r="E33" s="83">
        <v>-0.08</v>
      </c>
      <c r="F33" s="23"/>
      <c r="G33" s="84"/>
      <c r="H33" s="23"/>
      <c r="I33" s="24"/>
      <c r="J33" s="25"/>
      <c r="K33" s="26"/>
      <c r="L33" s="29">
        <v>566.79999999999995</v>
      </c>
      <c r="M33" s="27">
        <v>-0.08</v>
      </c>
      <c r="N33" s="28"/>
      <c r="O33" s="30">
        <v>617.9</v>
      </c>
      <c r="P33" s="30">
        <v>679.7</v>
      </c>
      <c r="Q33" s="30">
        <v>1047.8</v>
      </c>
      <c r="R33" s="29">
        <v>444.6</v>
      </c>
      <c r="S33" s="58">
        <v>2790</v>
      </c>
    </row>
    <row r="34" spans="1:19" ht="18.75" customHeight="1" x14ac:dyDescent="0.2">
      <c r="A34" s="1"/>
      <c r="B34" s="44" t="s">
        <v>28</v>
      </c>
      <c r="C34" s="1"/>
      <c r="D34" s="21">
        <v>126.7</v>
      </c>
      <c r="E34" s="83">
        <v>0.43</v>
      </c>
      <c r="F34" s="85"/>
      <c r="G34" s="84"/>
      <c r="H34" s="54"/>
      <c r="I34" s="24"/>
      <c r="J34" s="26"/>
      <c r="K34" s="26"/>
      <c r="L34" s="29">
        <v>126.7</v>
      </c>
      <c r="M34" s="27">
        <v>0.43</v>
      </c>
      <c r="N34" s="28"/>
      <c r="O34" s="30">
        <v>88.4</v>
      </c>
      <c r="P34" s="30">
        <v>78.900000000000006</v>
      </c>
      <c r="Q34" s="30">
        <v>248.1</v>
      </c>
      <c r="R34" s="29">
        <v>-33.799999999999997</v>
      </c>
      <c r="S34" s="30">
        <v>381.6</v>
      </c>
    </row>
    <row r="35" spans="1:19" ht="18.75" customHeight="1" x14ac:dyDescent="0.2">
      <c r="A35" s="1"/>
      <c r="B35" s="86" t="s">
        <v>29</v>
      </c>
      <c r="C35" s="51"/>
      <c r="D35" s="45">
        <v>0.224</v>
      </c>
      <c r="E35" s="87"/>
      <c r="F35" s="88"/>
      <c r="G35" s="87"/>
      <c r="H35" s="47"/>
      <c r="I35" s="87"/>
      <c r="J35" s="87"/>
      <c r="K35" s="51"/>
      <c r="L35" s="45">
        <v>0.224</v>
      </c>
      <c r="M35" s="89"/>
      <c r="N35" s="51"/>
      <c r="O35" s="45">
        <v>0.14299999999999999</v>
      </c>
      <c r="P35" s="45">
        <v>0.11600000000000001</v>
      </c>
      <c r="Q35" s="45">
        <v>0.23699999999999999</v>
      </c>
      <c r="R35" s="45">
        <v>-7.5999999999999998E-2</v>
      </c>
      <c r="S35" s="45">
        <v>0.13700000000000001</v>
      </c>
    </row>
    <row r="36" spans="1:19" ht="12.6" customHeight="1" x14ac:dyDescent="0.2">
      <c r="A36" s="1"/>
      <c r="B36" s="1"/>
      <c r="C36" s="1"/>
      <c r="D36" s="1"/>
      <c r="E36" s="26"/>
      <c r="F36" s="1"/>
      <c r="G36" s="53"/>
      <c r="H36" s="1"/>
      <c r="I36" s="53"/>
      <c r="J36" s="1"/>
      <c r="K36" s="1"/>
      <c r="L36" s="1"/>
      <c r="M36" s="26"/>
      <c r="N36" s="1"/>
      <c r="O36" s="31"/>
      <c r="P36" s="31"/>
      <c r="Q36" s="31"/>
      <c r="R36" s="1"/>
      <c r="S36" s="31"/>
    </row>
    <row r="37" spans="1:19" ht="18.75" customHeight="1" x14ac:dyDescent="0.2">
      <c r="A37" s="612" t="s">
        <v>30</v>
      </c>
      <c r="B37" s="613"/>
      <c r="C37" s="1"/>
      <c r="D37" s="21">
        <v>440.1</v>
      </c>
      <c r="E37" s="22">
        <v>-0.17</v>
      </c>
      <c r="F37" s="23"/>
      <c r="G37" s="24"/>
      <c r="H37" s="23"/>
      <c r="I37" s="24"/>
      <c r="J37" s="25"/>
      <c r="K37" s="26"/>
      <c r="L37" s="29">
        <v>440.1</v>
      </c>
      <c r="M37" s="27">
        <v>-0.17</v>
      </c>
      <c r="N37" s="28"/>
      <c r="O37" s="30">
        <v>529.5</v>
      </c>
      <c r="P37" s="30">
        <v>600.79999999999995</v>
      </c>
      <c r="Q37" s="30">
        <v>799.7</v>
      </c>
      <c r="R37" s="29">
        <v>478.4</v>
      </c>
      <c r="S37" s="30">
        <v>2408.4</v>
      </c>
    </row>
    <row r="38" spans="1:19" ht="18.75" customHeight="1" x14ac:dyDescent="0.2">
      <c r="A38" s="612" t="s">
        <v>31</v>
      </c>
      <c r="B38" s="614"/>
      <c r="C38" s="615"/>
      <c r="D38" s="90">
        <v>0.41</v>
      </c>
      <c r="E38" s="22">
        <v>-0.18</v>
      </c>
      <c r="F38" s="91"/>
      <c r="G38" s="24"/>
      <c r="H38" s="91"/>
      <c r="I38" s="24"/>
      <c r="J38" s="92"/>
      <c r="K38" s="26"/>
      <c r="L38" s="93">
        <v>0.41</v>
      </c>
      <c r="M38" s="27">
        <v>-0.18</v>
      </c>
      <c r="N38" s="28"/>
      <c r="O38" s="90">
        <v>0.5</v>
      </c>
      <c r="P38" s="90">
        <v>0.56000000000000005</v>
      </c>
      <c r="Q38" s="90">
        <v>0.75</v>
      </c>
      <c r="R38" s="93">
        <v>0.45</v>
      </c>
      <c r="S38" s="94">
        <v>2.2599999999999998</v>
      </c>
    </row>
    <row r="39" spans="1:19" ht="12.6" customHeight="1" x14ac:dyDescent="0.2">
      <c r="A39" s="1"/>
      <c r="B39" s="1"/>
      <c r="C39" s="1"/>
      <c r="D39" s="1"/>
      <c r="E39" s="1"/>
      <c r="F39" s="1"/>
      <c r="G39" s="31"/>
      <c r="H39" s="1"/>
      <c r="I39" s="31"/>
      <c r="J39" s="1"/>
      <c r="K39" s="1"/>
      <c r="L39" s="1"/>
      <c r="M39" s="26"/>
      <c r="N39" s="1"/>
      <c r="O39" s="31"/>
      <c r="P39" s="31"/>
      <c r="Q39" s="31"/>
      <c r="R39" s="1"/>
      <c r="S39" s="31"/>
    </row>
    <row r="40" spans="1:19" ht="18.75" customHeight="1" x14ac:dyDescent="0.2">
      <c r="A40" s="616" t="s">
        <v>32</v>
      </c>
      <c r="B40" s="608"/>
      <c r="C40" s="1"/>
      <c r="D40" s="96">
        <v>1063075</v>
      </c>
      <c r="E40" s="1"/>
      <c r="F40" s="97"/>
      <c r="G40" s="98"/>
      <c r="H40" s="97"/>
      <c r="I40" s="85"/>
      <c r="J40" s="24"/>
      <c r="K40" s="1"/>
      <c r="L40" s="99">
        <v>1063075</v>
      </c>
      <c r="M40" s="26"/>
      <c r="N40" s="1"/>
      <c r="O40" s="96">
        <v>1067036</v>
      </c>
      <c r="P40" s="96">
        <v>1065584</v>
      </c>
      <c r="Q40" s="96">
        <v>1065159</v>
      </c>
      <c r="R40" s="99">
        <v>1064893</v>
      </c>
      <c r="S40" s="100">
        <v>1065720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101"/>
      <c r="I41" s="101"/>
      <c r="J41" s="31"/>
      <c r="K41" s="1"/>
      <c r="L41" s="1"/>
      <c r="M41" s="26"/>
      <c r="N41" s="1"/>
      <c r="O41" s="98"/>
      <c r="P41" s="31"/>
      <c r="Q41" s="31"/>
      <c r="R41" s="1"/>
      <c r="S41" s="31"/>
    </row>
    <row r="42" spans="1:19" ht="12.6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31"/>
    </row>
    <row r="43" spans="1:19" ht="12.6" customHeight="1" x14ac:dyDescent="0.2">
      <c r="A43" s="1"/>
      <c r="B43" s="617" t="s">
        <v>33</v>
      </c>
      <c r="C43" s="618"/>
      <c r="D43" s="619"/>
      <c r="E43" s="619"/>
      <c r="F43" s="619"/>
      <c r="G43" s="620"/>
      <c r="H43" s="103"/>
      <c r="I43" s="103"/>
      <c r="J43" s="103"/>
      <c r="K43" s="103"/>
      <c r="L43" s="103"/>
      <c r="M43" s="103"/>
      <c r="N43" s="1"/>
      <c r="O43" s="103"/>
      <c r="P43" s="103"/>
      <c r="Q43" s="103"/>
      <c r="R43" s="103"/>
      <c r="S43" s="104"/>
    </row>
    <row r="44" spans="1:19" ht="12.6" customHeight="1" x14ac:dyDescent="0.2">
      <c r="A44" s="105"/>
      <c r="B44" s="105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31"/>
    </row>
    <row r="45" spans="1:19" ht="12.6" customHeight="1" x14ac:dyDescent="0.2">
      <c r="A45" s="105"/>
      <c r="B45" s="106" t="s">
        <v>34</v>
      </c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31"/>
    </row>
    <row r="46" spans="1:19" ht="13.7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53"/>
      <c r="K46" s="1"/>
      <c r="L46" s="1"/>
      <c r="M46" s="1"/>
      <c r="N46" s="1"/>
      <c r="O46" s="1"/>
      <c r="P46" s="1"/>
      <c r="Q46" s="1"/>
      <c r="R46" s="1"/>
      <c r="S46" s="31"/>
    </row>
    <row r="47" spans="1:19" ht="18.75" customHeight="1" x14ac:dyDescent="0.2">
      <c r="A47" s="607"/>
      <c r="B47" s="608"/>
      <c r="C47" s="1"/>
      <c r="D47" s="103"/>
      <c r="E47" s="103"/>
      <c r="F47" s="103"/>
      <c r="G47" s="103"/>
      <c r="H47" s="103"/>
      <c r="I47" s="25"/>
      <c r="J47" s="26"/>
      <c r="K47" s="103"/>
      <c r="L47" s="103"/>
      <c r="M47" s="103"/>
      <c r="N47" s="28"/>
      <c r="O47" s="103"/>
      <c r="P47" s="103"/>
      <c r="Q47" s="103"/>
      <c r="R47" s="103"/>
      <c r="S47" s="104"/>
    </row>
    <row r="48" spans="1:19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53"/>
      <c r="K48" s="1"/>
      <c r="L48" s="1"/>
      <c r="M48" s="1"/>
      <c r="N48" s="1"/>
      <c r="O48" s="1"/>
      <c r="P48" s="1"/>
      <c r="Q48" s="1"/>
      <c r="R48" s="1"/>
      <c r="S48" s="31"/>
    </row>
    <row r="49" spans="1:19" ht="18.75" customHeight="1" x14ac:dyDescent="0.2">
      <c r="A49" s="607"/>
      <c r="B49" s="608"/>
      <c r="C49" s="1"/>
      <c r="D49" s="103"/>
      <c r="E49" s="103"/>
      <c r="F49" s="103"/>
      <c r="G49" s="103"/>
      <c r="H49" s="103"/>
      <c r="I49" s="25"/>
      <c r="J49" s="53"/>
      <c r="K49" s="103"/>
      <c r="L49" s="103"/>
      <c r="M49" s="103"/>
      <c r="N49" s="28"/>
      <c r="O49" s="103"/>
      <c r="P49" s="103"/>
      <c r="Q49" s="103"/>
      <c r="R49" s="103"/>
      <c r="S49" s="104"/>
    </row>
    <row r="50" spans="1:19" ht="18.75" customHeight="1" x14ac:dyDescent="0.2">
      <c r="A50" s="31"/>
      <c r="B50" s="31"/>
      <c r="C50" s="1"/>
      <c r="D50" s="1"/>
      <c r="E50" s="1"/>
      <c r="F50" s="1"/>
      <c r="G50" s="1"/>
      <c r="H50" s="1"/>
      <c r="I50" s="25"/>
      <c r="J50" s="53"/>
      <c r="K50" s="1"/>
      <c r="L50" s="1"/>
      <c r="M50" s="1"/>
      <c r="N50" s="1"/>
      <c r="O50" s="1"/>
      <c r="P50" s="1"/>
      <c r="Q50" s="1"/>
      <c r="R50" s="1"/>
      <c r="S50" s="31"/>
    </row>
    <row r="51" spans="1:19" ht="18.75" customHeight="1" x14ac:dyDescent="0.2">
      <c r="A51" s="610"/>
      <c r="B51" s="611"/>
      <c r="C51" s="107"/>
      <c r="D51" s="103"/>
      <c r="E51" s="103"/>
      <c r="F51" s="103"/>
      <c r="G51" s="103"/>
      <c r="H51" s="103"/>
      <c r="I51" s="108"/>
      <c r="J51" s="53"/>
      <c r="K51" s="103"/>
      <c r="L51" s="103"/>
      <c r="M51" s="103"/>
      <c r="N51" s="28"/>
      <c r="O51" s="103"/>
      <c r="P51" s="103"/>
      <c r="Q51" s="103"/>
      <c r="R51" s="103"/>
      <c r="S51" s="104"/>
    </row>
    <row r="52" spans="1:19" ht="18.75" customHeight="1" x14ac:dyDescent="0.2">
      <c r="A52" s="14"/>
      <c r="B52" s="14"/>
      <c r="C52" s="1"/>
      <c r="D52" s="28"/>
      <c r="E52" s="28"/>
      <c r="F52" s="28"/>
      <c r="G52" s="28"/>
      <c r="H52" s="28"/>
      <c r="I52" s="109"/>
      <c r="J52" s="65"/>
      <c r="K52" s="28"/>
      <c r="L52" s="28"/>
      <c r="M52" s="28"/>
      <c r="N52" s="1"/>
      <c r="O52" s="28"/>
      <c r="P52" s="28"/>
      <c r="Q52" s="28"/>
      <c r="R52" s="28"/>
      <c r="S52" s="110"/>
    </row>
    <row r="53" spans="1:19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31"/>
      <c r="K53" s="1"/>
      <c r="L53" s="1"/>
      <c r="M53" s="1"/>
      <c r="N53" s="1"/>
      <c r="O53" s="1"/>
      <c r="P53" s="1"/>
      <c r="Q53" s="1"/>
      <c r="R53" s="1"/>
      <c r="S53" s="31"/>
    </row>
    <row r="54" spans="1:19" ht="18.75" customHeight="1" x14ac:dyDescent="0.2">
      <c r="A54" s="1"/>
      <c r="B54" s="1"/>
      <c r="C54" s="1"/>
      <c r="D54" s="103"/>
      <c r="E54" s="103"/>
      <c r="F54" s="103"/>
      <c r="G54" s="103"/>
      <c r="H54" s="103"/>
      <c r="I54" s="25"/>
      <c r="J54" s="53"/>
      <c r="K54" s="103"/>
      <c r="L54" s="103"/>
      <c r="M54" s="103"/>
      <c r="N54" s="28"/>
      <c r="O54" s="103"/>
      <c r="P54" s="103"/>
      <c r="Q54" s="103"/>
      <c r="R54" s="103"/>
      <c r="S54" s="104"/>
    </row>
    <row r="55" spans="1:19" ht="18.75" customHeight="1" x14ac:dyDescent="0.2">
      <c r="A55" s="1"/>
      <c r="B55" s="1"/>
      <c r="C55" s="1"/>
      <c r="D55" s="28"/>
      <c r="E55" s="28"/>
      <c r="F55" s="28"/>
      <c r="G55" s="28"/>
      <c r="H55" s="28"/>
      <c r="I55" s="109"/>
      <c r="J55" s="53"/>
      <c r="K55" s="28"/>
      <c r="L55" s="28"/>
      <c r="M55" s="28"/>
      <c r="N55" s="1"/>
      <c r="O55" s="28"/>
      <c r="P55" s="28"/>
      <c r="Q55" s="28"/>
      <c r="R55" s="28"/>
      <c r="S55" s="110"/>
    </row>
    <row r="56" spans="1:19" ht="18.75" customHeight="1" x14ac:dyDescent="0.2">
      <c r="A56" s="1"/>
      <c r="B56" s="1"/>
      <c r="C56" s="1"/>
      <c r="D56" s="1"/>
      <c r="E56" s="1"/>
      <c r="F56" s="1"/>
      <c r="G56" s="1"/>
      <c r="H56" s="1"/>
      <c r="I56" s="47"/>
      <c r="J56" s="87"/>
      <c r="K56" s="1"/>
      <c r="L56" s="1"/>
      <c r="M56" s="1"/>
      <c r="N56" s="1"/>
      <c r="O56" s="1"/>
      <c r="P56" s="1"/>
      <c r="Q56" s="1"/>
      <c r="R56" s="1"/>
      <c r="S56" s="31"/>
    </row>
    <row r="57" spans="1:19" ht="18.75" customHeight="1" x14ac:dyDescent="0.2">
      <c r="A57" s="1"/>
      <c r="B57" s="607"/>
      <c r="C57" s="608"/>
      <c r="D57" s="103"/>
      <c r="E57" s="103"/>
      <c r="F57" s="103"/>
      <c r="G57" s="103"/>
      <c r="H57" s="103"/>
      <c r="I57" s="103"/>
      <c r="J57" s="53"/>
      <c r="K57" s="103"/>
      <c r="L57" s="103"/>
      <c r="M57" s="103"/>
      <c r="N57" s="28"/>
      <c r="O57" s="103"/>
      <c r="P57" s="103"/>
      <c r="Q57" s="103"/>
      <c r="R57" s="103"/>
      <c r="S57" s="104"/>
    </row>
    <row r="58" spans="1:19" ht="18.75" customHeight="1" x14ac:dyDescent="0.2">
      <c r="A58" s="1"/>
      <c r="B58" s="1"/>
      <c r="C58" s="1"/>
      <c r="D58" s="1"/>
      <c r="E58" s="1"/>
      <c r="F58" s="1"/>
      <c r="G58" s="1"/>
      <c r="H58" s="1"/>
      <c r="I58" s="25"/>
      <c r="J58" s="26"/>
      <c r="K58" s="1"/>
      <c r="L58" s="1"/>
      <c r="M58" s="1"/>
      <c r="N58" s="1"/>
      <c r="O58" s="1"/>
      <c r="P58" s="1"/>
      <c r="Q58" s="1"/>
      <c r="R58" s="1"/>
      <c r="S58" s="31"/>
    </row>
    <row r="59" spans="1:19" ht="18.75" customHeight="1" x14ac:dyDescent="0.2">
      <c r="A59" s="1"/>
      <c r="B59" s="1"/>
      <c r="C59" s="1"/>
      <c r="D59" s="1"/>
      <c r="E59" s="1"/>
      <c r="F59" s="1"/>
      <c r="G59" s="1"/>
      <c r="H59" s="1"/>
      <c r="I59" s="111"/>
      <c r="J59" s="112"/>
      <c r="K59" s="1"/>
      <c r="L59" s="1"/>
      <c r="M59" s="1"/>
      <c r="N59" s="1"/>
      <c r="O59" s="1"/>
      <c r="P59" s="1"/>
      <c r="Q59" s="1"/>
      <c r="R59" s="1"/>
      <c r="S59" s="31"/>
    </row>
    <row r="60" spans="1:19" ht="18.75" customHeight="1" x14ac:dyDescent="0.2">
      <c r="A60" s="1"/>
      <c r="B60" s="1"/>
      <c r="C60" s="1"/>
      <c r="D60" s="103"/>
      <c r="E60" s="103"/>
      <c r="F60" s="103"/>
      <c r="G60" s="103"/>
      <c r="H60" s="103"/>
      <c r="I60" s="103"/>
      <c r="J60" s="103"/>
      <c r="K60" s="103"/>
      <c r="L60" s="103"/>
      <c r="M60" s="103"/>
      <c r="N60" s="1"/>
      <c r="O60" s="103"/>
      <c r="P60" s="103"/>
      <c r="Q60" s="103"/>
      <c r="R60" s="103"/>
      <c r="S60" s="104"/>
    </row>
    <row r="61" spans="1:19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31"/>
    </row>
    <row r="62" spans="1:19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31"/>
    </row>
    <row r="63" spans="1:19" ht="18.75" customHeight="1" x14ac:dyDescent="0.2">
      <c r="A63" s="1"/>
      <c r="B63" s="1"/>
      <c r="C63" s="1"/>
      <c r="D63" s="103"/>
      <c r="E63" s="103"/>
      <c r="F63" s="103"/>
      <c r="G63" s="103"/>
      <c r="H63" s="103"/>
      <c r="I63" s="103"/>
      <c r="J63" s="103"/>
      <c r="K63" s="103"/>
      <c r="L63" s="103"/>
      <c r="M63" s="103"/>
      <c r="N63" s="28"/>
      <c r="O63" s="103"/>
      <c r="P63" s="103"/>
      <c r="Q63" s="103"/>
      <c r="R63" s="103"/>
      <c r="S63" s="104"/>
    </row>
    <row r="64" spans="1:19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31"/>
    </row>
    <row r="65" spans="1:19" ht="18.75" customHeight="1" x14ac:dyDescent="0.2">
      <c r="A65" s="607"/>
      <c r="B65" s="608"/>
      <c r="C65" s="1"/>
      <c r="D65" s="103"/>
      <c r="E65" s="103"/>
      <c r="F65" s="103"/>
      <c r="G65" s="103"/>
      <c r="H65" s="103"/>
      <c r="I65" s="103"/>
      <c r="J65" s="103"/>
      <c r="K65" s="103"/>
      <c r="L65" s="103"/>
      <c r="M65" s="103"/>
      <c r="N65" s="28"/>
      <c r="O65" s="103"/>
      <c r="P65" s="103"/>
      <c r="Q65" s="103"/>
      <c r="R65" s="103"/>
      <c r="S65" s="104"/>
    </row>
    <row r="66" spans="1:19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31"/>
    </row>
    <row r="67" spans="1:19" ht="18.75" customHeight="1" x14ac:dyDescent="0.2">
      <c r="A67" s="1"/>
      <c r="B67" s="1"/>
      <c r="C67" s="1"/>
      <c r="D67" s="103"/>
      <c r="E67" s="103"/>
      <c r="F67" s="103"/>
      <c r="G67" s="103"/>
      <c r="H67" s="103"/>
      <c r="I67" s="103"/>
      <c r="J67" s="103"/>
      <c r="K67" s="103"/>
      <c r="L67" s="103"/>
      <c r="M67" s="103"/>
      <c r="N67" s="1"/>
      <c r="O67" s="103"/>
      <c r="P67" s="103"/>
      <c r="Q67" s="103"/>
      <c r="R67" s="103"/>
      <c r="S67" s="104"/>
    </row>
    <row r="68" spans="1:19" ht="18.75" customHeight="1" x14ac:dyDescent="0.2">
      <c r="A68" s="1"/>
      <c r="B68" s="1"/>
      <c r="C68" s="1"/>
      <c r="D68" s="103"/>
      <c r="E68" s="103"/>
      <c r="F68" s="103"/>
      <c r="G68" s="103"/>
      <c r="H68" s="103"/>
      <c r="I68" s="103"/>
      <c r="J68" s="103"/>
      <c r="K68" s="103"/>
      <c r="L68" s="103"/>
      <c r="M68" s="103"/>
      <c r="N68" s="1"/>
      <c r="O68" s="103"/>
      <c r="P68" s="103"/>
      <c r="Q68" s="103"/>
      <c r="R68" s="103"/>
      <c r="S68" s="104"/>
    </row>
    <row r="69" spans="1:19" ht="18.75" customHeight="1" x14ac:dyDescent="0.2">
      <c r="A69" s="1"/>
      <c r="B69" s="1"/>
      <c r="C69" s="1"/>
      <c r="D69" s="103"/>
      <c r="E69" s="103"/>
      <c r="F69" s="103"/>
      <c r="G69" s="103"/>
      <c r="H69" s="103"/>
      <c r="I69" s="103"/>
      <c r="J69" s="103"/>
      <c r="K69" s="103"/>
      <c r="L69" s="103"/>
      <c r="M69" s="103"/>
      <c r="N69" s="1"/>
      <c r="O69" s="103"/>
      <c r="P69" s="103"/>
      <c r="Q69" s="103"/>
      <c r="R69" s="103"/>
      <c r="S69" s="104"/>
    </row>
    <row r="70" spans="1:19" ht="18.75" customHeight="1" x14ac:dyDescent="0.2">
      <c r="A70" s="1"/>
      <c r="B70" s="1"/>
      <c r="C70" s="1"/>
      <c r="D70" s="103"/>
      <c r="E70" s="103"/>
      <c r="F70" s="103"/>
      <c r="G70" s="103"/>
      <c r="H70" s="103"/>
      <c r="I70" s="103"/>
      <c r="J70" s="103"/>
      <c r="K70" s="103"/>
      <c r="L70" s="103"/>
      <c r="M70" s="103"/>
      <c r="N70" s="28"/>
      <c r="O70" s="103"/>
      <c r="P70" s="103"/>
      <c r="Q70" s="103"/>
      <c r="R70" s="103"/>
      <c r="S70" s="104"/>
    </row>
    <row r="71" spans="1:19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31"/>
    </row>
    <row r="72" spans="1:19" ht="18.75" customHeight="1" x14ac:dyDescent="0.2">
      <c r="A72" s="1"/>
      <c r="B72" s="607"/>
      <c r="C72" s="608"/>
      <c r="D72" s="103"/>
      <c r="E72" s="103"/>
      <c r="F72" s="103"/>
      <c r="G72" s="103"/>
      <c r="H72" s="103"/>
      <c r="I72" s="103"/>
      <c r="J72" s="103"/>
      <c r="K72" s="103"/>
      <c r="L72" s="103"/>
      <c r="M72" s="103"/>
      <c r="N72" s="28"/>
      <c r="O72" s="103"/>
      <c r="P72" s="103"/>
      <c r="Q72" s="103"/>
      <c r="R72" s="103"/>
      <c r="S72" s="104"/>
    </row>
    <row r="73" spans="1:19" ht="18.75" customHeight="1" x14ac:dyDescent="0.2">
      <c r="A73" s="1"/>
      <c r="B73" s="1"/>
      <c r="C73" s="1"/>
      <c r="D73" s="103"/>
      <c r="E73" s="103"/>
      <c r="F73" s="103"/>
      <c r="G73" s="103"/>
      <c r="H73" s="103"/>
      <c r="I73" s="103"/>
      <c r="J73" s="103"/>
      <c r="K73" s="103"/>
      <c r="L73" s="103"/>
      <c r="M73" s="103"/>
      <c r="N73" s="28"/>
      <c r="O73" s="103"/>
      <c r="P73" s="103"/>
      <c r="Q73" s="103"/>
      <c r="R73" s="103"/>
      <c r="S73" s="104"/>
    </row>
    <row r="74" spans="1:19" ht="18.75" customHeight="1" x14ac:dyDescent="0.2">
      <c r="A74" s="1"/>
      <c r="B74" s="1"/>
      <c r="C74" s="1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1"/>
      <c r="O74" s="28"/>
      <c r="P74" s="28"/>
      <c r="Q74" s="28"/>
      <c r="R74" s="28"/>
      <c r="S74" s="110"/>
    </row>
    <row r="75" spans="1:19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31"/>
    </row>
    <row r="76" spans="1:19" ht="18.75" customHeight="1" x14ac:dyDescent="0.2">
      <c r="A76" s="607"/>
      <c r="B76" s="608"/>
      <c r="C76" s="1"/>
      <c r="D76" s="103"/>
      <c r="E76" s="103"/>
      <c r="F76" s="103"/>
      <c r="G76" s="103"/>
      <c r="H76" s="103"/>
      <c r="I76" s="103"/>
      <c r="J76" s="103"/>
      <c r="K76" s="103"/>
      <c r="L76" s="103"/>
      <c r="M76" s="103"/>
      <c r="N76" s="28"/>
      <c r="O76" s="103"/>
      <c r="P76" s="103"/>
      <c r="Q76" s="103"/>
      <c r="R76" s="103"/>
      <c r="S76" s="104"/>
    </row>
    <row r="77" spans="1:19" ht="18.75" customHeight="1" x14ac:dyDescent="0.2">
      <c r="A77" s="607"/>
      <c r="B77" s="608"/>
      <c r="C77" s="1"/>
      <c r="D77" s="113"/>
      <c r="E77" s="113"/>
      <c r="F77" s="113"/>
      <c r="G77" s="113"/>
      <c r="H77" s="113"/>
      <c r="I77" s="113"/>
      <c r="J77" s="113"/>
      <c r="K77" s="113"/>
      <c r="L77" s="113"/>
      <c r="M77" s="113"/>
      <c r="N77" s="28"/>
      <c r="O77" s="113"/>
      <c r="P77" s="113"/>
      <c r="Q77" s="113"/>
      <c r="R77" s="113"/>
      <c r="S77" s="114"/>
    </row>
    <row r="78" spans="1:19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31"/>
    </row>
    <row r="79" spans="1:19" ht="18.75" customHeight="1" x14ac:dyDescent="0.2">
      <c r="A79" s="607"/>
      <c r="B79" s="608"/>
      <c r="C79" s="1"/>
      <c r="D79" s="103"/>
      <c r="E79" s="103"/>
      <c r="F79" s="103"/>
      <c r="G79" s="103"/>
      <c r="H79" s="103"/>
      <c r="I79" s="103"/>
      <c r="J79" s="103"/>
      <c r="K79" s="103"/>
      <c r="L79" s="103"/>
      <c r="M79" s="103"/>
      <c r="N79" s="1"/>
      <c r="O79" s="103"/>
      <c r="P79" s="103"/>
      <c r="Q79" s="103"/>
      <c r="R79" s="103"/>
      <c r="S79" s="104"/>
    </row>
    <row r="80" spans="1:19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31"/>
    </row>
    <row r="81" spans="1:19" ht="18.75" customHeight="1" x14ac:dyDescent="0.2">
      <c r="A81" s="607"/>
      <c r="B81" s="608"/>
      <c r="C81" s="608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31"/>
    </row>
    <row r="82" spans="1:19" ht="18.75" customHeight="1" x14ac:dyDescent="0.2">
      <c r="A82" s="1"/>
      <c r="B82" s="1"/>
      <c r="C82" s="1"/>
      <c r="D82" s="103"/>
      <c r="E82" s="103"/>
      <c r="F82" s="103"/>
      <c r="G82" s="103"/>
      <c r="H82" s="103"/>
      <c r="I82" s="103"/>
      <c r="J82" s="103"/>
      <c r="K82" s="103"/>
      <c r="L82" s="103"/>
      <c r="M82" s="103"/>
      <c r="N82" s="28"/>
      <c r="O82" s="103"/>
      <c r="P82" s="103"/>
      <c r="Q82" s="103"/>
      <c r="R82" s="103"/>
      <c r="S82" s="104"/>
    </row>
    <row r="83" spans="1:19" ht="18.75" customHeight="1" x14ac:dyDescent="0.2">
      <c r="A83" s="1"/>
      <c r="B83" s="1"/>
      <c r="C83" s="1"/>
      <c r="D83" s="103"/>
      <c r="E83" s="103"/>
      <c r="F83" s="103"/>
      <c r="G83" s="103"/>
      <c r="H83" s="103"/>
      <c r="I83" s="103"/>
      <c r="J83" s="103"/>
      <c r="K83" s="103"/>
      <c r="L83" s="103"/>
      <c r="M83" s="103"/>
      <c r="N83" s="28"/>
      <c r="O83" s="103"/>
      <c r="P83" s="103"/>
      <c r="Q83" s="103"/>
      <c r="R83" s="103"/>
      <c r="S83" s="104"/>
    </row>
    <row r="84" spans="1:19" ht="18.75" customHeight="1" x14ac:dyDescent="0.2">
      <c r="A84" s="1"/>
      <c r="B84" s="1"/>
      <c r="C84" s="1"/>
      <c r="D84" s="103"/>
      <c r="E84" s="103"/>
      <c r="F84" s="103"/>
      <c r="G84" s="103"/>
      <c r="H84" s="103"/>
      <c r="I84" s="103"/>
      <c r="J84" s="103"/>
      <c r="K84" s="103"/>
      <c r="L84" s="103"/>
      <c r="M84" s="103"/>
      <c r="N84" s="28"/>
      <c r="O84" s="103"/>
      <c r="P84" s="103"/>
      <c r="Q84" s="103"/>
      <c r="R84" s="103"/>
      <c r="S84" s="104"/>
    </row>
    <row r="85" spans="1:19" ht="18.75" customHeight="1" x14ac:dyDescent="0.2">
      <c r="A85" s="1"/>
      <c r="B85" s="1"/>
      <c r="C85" s="1"/>
      <c r="D85" s="103"/>
      <c r="E85" s="103"/>
      <c r="F85" s="103"/>
      <c r="G85" s="103"/>
      <c r="H85" s="103"/>
      <c r="I85" s="103"/>
      <c r="J85" s="103"/>
      <c r="K85" s="103"/>
      <c r="L85" s="103"/>
      <c r="M85" s="103"/>
      <c r="N85" s="28"/>
      <c r="O85" s="103"/>
      <c r="P85" s="103"/>
      <c r="Q85" s="103"/>
      <c r="R85" s="103"/>
      <c r="S85" s="104"/>
    </row>
    <row r="86" spans="1:19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31"/>
    </row>
    <row r="87" spans="1:19" ht="18.75" customHeight="1" x14ac:dyDescent="0.2">
      <c r="A87" s="1"/>
      <c r="B87" s="607"/>
      <c r="C87" s="608"/>
      <c r="D87" s="608"/>
      <c r="E87" s="608"/>
      <c r="F87" s="608"/>
      <c r="G87" s="608"/>
      <c r="H87" s="608"/>
      <c r="I87" s="608"/>
      <c r="J87" s="608"/>
      <c r="K87" s="608"/>
      <c r="L87" s="608"/>
      <c r="M87" s="608"/>
      <c r="N87" s="608"/>
      <c r="O87" s="608"/>
      <c r="P87" s="608"/>
      <c r="Q87" s="608"/>
      <c r="R87" s="608"/>
      <c r="S87" s="609"/>
    </row>
    <row r="88" spans="1:19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31"/>
    </row>
    <row r="89" spans="1:19" ht="18.75" customHeight="1" x14ac:dyDescent="0.2">
      <c r="A89" s="1"/>
      <c r="B89" s="607"/>
      <c r="C89" s="608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31"/>
    </row>
    <row r="90" spans="1:19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31"/>
    </row>
    <row r="91" spans="1:19" ht="18.75" customHeight="1" x14ac:dyDescent="0.2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98"/>
    </row>
  </sheetData>
  <mergeCells count="25">
    <mergeCell ref="A27:B27"/>
    <mergeCell ref="B30:C30"/>
    <mergeCell ref="B31:C31"/>
    <mergeCell ref="B33:C33"/>
    <mergeCell ref="A2:S2"/>
    <mergeCell ref="A3:S3"/>
    <mergeCell ref="A12:B12"/>
    <mergeCell ref="A14:B14"/>
    <mergeCell ref="A15:B15"/>
    <mergeCell ref="A37:B37"/>
    <mergeCell ref="A38:C38"/>
    <mergeCell ref="A40:B40"/>
    <mergeCell ref="B43:G43"/>
    <mergeCell ref="A47:B47"/>
    <mergeCell ref="A49:B49"/>
    <mergeCell ref="A51:B51"/>
    <mergeCell ref="B57:C57"/>
    <mergeCell ref="A65:B65"/>
    <mergeCell ref="B72:C72"/>
    <mergeCell ref="B89:C89"/>
    <mergeCell ref="A76:B76"/>
    <mergeCell ref="A77:B77"/>
    <mergeCell ref="A79:B79"/>
    <mergeCell ref="A81:C81"/>
    <mergeCell ref="B87:S87"/>
  </mergeCells>
  <pageMargins left="0.7" right="0.7" top="0.75" bottom="0.75" header="0.3" footer="0.3"/>
  <pageSetup scale="58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88"/>
  <sheetViews>
    <sheetView zoomScaleNormal="100" workbookViewId="0"/>
  </sheetViews>
  <sheetFormatPr defaultColWidth="21.5" defaultRowHeight="12.75" x14ac:dyDescent="0.2"/>
  <cols>
    <col min="1" max="1" width="2.5" customWidth="1"/>
    <col min="2" max="2" width="30.1640625" customWidth="1"/>
    <col min="3" max="3" width="13.6640625" customWidth="1"/>
    <col min="4" max="4" width="1" customWidth="1"/>
    <col min="5" max="5" width="7.83203125" customWidth="1"/>
    <col min="6" max="6" width="1" customWidth="1"/>
    <col min="7" max="7" width="7.5" customWidth="1"/>
    <col min="8" max="8" width="1" customWidth="1"/>
    <col min="9" max="9" width="9.83203125" customWidth="1"/>
    <col min="10" max="10" width="1" customWidth="1"/>
    <col min="11" max="11" width="7.6640625" customWidth="1"/>
    <col min="12" max="12" width="6.83203125" customWidth="1"/>
    <col min="13" max="13" width="13.6640625" hidden="1" customWidth="1"/>
    <col min="14" max="14" width="1" hidden="1" customWidth="1"/>
    <col min="15" max="15" width="7.83203125" hidden="1" customWidth="1"/>
    <col min="16" max="16" width="1" hidden="1" customWidth="1"/>
    <col min="17" max="17" width="7.5" hidden="1" customWidth="1"/>
    <col min="18" max="18" width="1" hidden="1" customWidth="1"/>
    <col min="19" max="19" width="9.83203125" hidden="1" customWidth="1"/>
    <col min="20" max="20" width="1" hidden="1" customWidth="1"/>
    <col min="21" max="21" width="7.6640625" hidden="1" customWidth="1"/>
    <col min="22" max="22" width="2.83203125" hidden="1" customWidth="1"/>
    <col min="23" max="23" width="13.6640625" hidden="1" customWidth="1"/>
    <col min="24" max="24" width="1" hidden="1" customWidth="1"/>
    <col min="25" max="25" width="7.83203125" hidden="1" customWidth="1"/>
    <col min="26" max="26" width="1" hidden="1" customWidth="1"/>
    <col min="27" max="27" width="7.5" hidden="1" customWidth="1"/>
    <col min="28" max="28" width="1" hidden="1" customWidth="1"/>
    <col min="29" max="29" width="9.83203125" hidden="1" customWidth="1"/>
    <col min="30" max="30" width="1" hidden="1" customWidth="1"/>
    <col min="31" max="31" width="7.6640625" hidden="1" customWidth="1"/>
    <col min="32" max="32" width="2.83203125" hidden="1" customWidth="1"/>
    <col min="33" max="33" width="13.6640625" hidden="1" customWidth="1"/>
    <col min="34" max="34" width="0.6640625" hidden="1" customWidth="1"/>
    <col min="35" max="35" width="7.6640625" hidden="1" customWidth="1"/>
    <col min="36" max="36" width="0.6640625" hidden="1" customWidth="1"/>
    <col min="37" max="37" width="7.6640625" hidden="1" customWidth="1"/>
    <col min="38" max="38" width="0.6640625" hidden="1" customWidth="1"/>
    <col min="39" max="39" width="7.6640625" hidden="1" customWidth="1"/>
    <col min="40" max="40" width="0.6640625" hidden="1" customWidth="1"/>
    <col min="41" max="41" width="7.6640625" hidden="1" customWidth="1"/>
    <col min="42" max="42" width="2.83203125" hidden="1" customWidth="1"/>
    <col min="43" max="43" width="13.6640625" customWidth="1"/>
    <col min="44" max="44" width="0.6640625" customWidth="1"/>
    <col min="45" max="45" width="7.6640625" customWidth="1"/>
    <col min="46" max="46" width="0.6640625" customWidth="1"/>
    <col min="47" max="47" width="7.6640625" customWidth="1"/>
    <col min="48" max="48" width="0.6640625" customWidth="1"/>
    <col min="49" max="49" width="9.33203125" bestFit="1" customWidth="1"/>
    <col min="50" max="50" width="0.6640625" customWidth="1"/>
    <col min="51" max="51" width="7.6640625" customWidth="1"/>
  </cols>
  <sheetData>
    <row r="1" spans="1:51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F1" s="336"/>
      <c r="AG1" s="119"/>
      <c r="AH1" s="119"/>
      <c r="AI1" s="119"/>
      <c r="AJ1" s="119"/>
      <c r="AK1" s="119"/>
      <c r="AL1" s="119"/>
      <c r="AM1" s="119"/>
      <c r="AN1" s="119"/>
      <c r="AO1" s="119"/>
      <c r="AP1" s="119"/>
      <c r="AQ1" s="119"/>
      <c r="AR1" s="119"/>
      <c r="AS1" s="119"/>
      <c r="AT1" s="119"/>
      <c r="AU1" s="119"/>
      <c r="AV1" s="119"/>
      <c r="AW1" s="119"/>
      <c r="AX1" s="119"/>
      <c r="AY1" s="3" t="s">
        <v>0</v>
      </c>
    </row>
    <row r="2" spans="1:51" ht="18.75" customHeight="1" x14ac:dyDescent="0.25">
      <c r="A2" s="677" t="s">
        <v>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26"/>
      <c r="AF2" s="608"/>
      <c r="AG2" s="608"/>
      <c r="AH2" s="608"/>
      <c r="AI2" s="608"/>
      <c r="AJ2" s="608"/>
      <c r="AK2" s="608"/>
      <c r="AL2" s="608"/>
      <c r="AM2" s="608"/>
      <c r="AN2" s="608"/>
      <c r="AO2" s="608"/>
      <c r="AP2" s="608"/>
      <c r="AQ2" s="608"/>
      <c r="AR2" s="608"/>
      <c r="AS2" s="608"/>
      <c r="AT2" s="608"/>
      <c r="AU2" s="608"/>
      <c r="AV2" s="608"/>
      <c r="AW2" s="608"/>
      <c r="AX2" s="608"/>
      <c r="AY2" s="609"/>
    </row>
    <row r="3" spans="1:51" ht="18.75" customHeight="1" x14ac:dyDescent="0.25">
      <c r="A3" s="677" t="s">
        <v>146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8"/>
      <c r="AF3" s="608"/>
      <c r="AG3" s="608"/>
      <c r="AH3" s="608"/>
      <c r="AI3" s="608"/>
      <c r="AJ3" s="608"/>
      <c r="AK3" s="608"/>
      <c r="AL3" s="608"/>
      <c r="AM3" s="608"/>
      <c r="AN3" s="608"/>
      <c r="AO3" s="608"/>
      <c r="AP3" s="608"/>
      <c r="AQ3" s="608"/>
      <c r="AR3" s="608"/>
      <c r="AS3" s="608"/>
      <c r="AT3" s="608"/>
      <c r="AU3" s="608"/>
      <c r="AV3" s="608"/>
      <c r="AW3" s="608"/>
      <c r="AX3" s="608"/>
      <c r="AY3" s="609"/>
    </row>
    <row r="4" spans="1:51" ht="12.6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31"/>
      <c r="AF4" s="31"/>
      <c r="AG4" s="31"/>
      <c r="AH4" s="31"/>
      <c r="AI4" s="31"/>
      <c r="AJ4" s="31"/>
      <c r="AK4" s="31"/>
      <c r="AL4" s="31"/>
      <c r="AM4" s="31"/>
      <c r="AN4" s="31"/>
      <c r="AO4" s="31"/>
      <c r="AP4" s="31"/>
      <c r="AQ4" s="31"/>
      <c r="AR4" s="31"/>
      <c r="AS4" s="31"/>
      <c r="AT4" s="31"/>
      <c r="AU4" s="31"/>
      <c r="AV4" s="31"/>
      <c r="AW4" s="31"/>
      <c r="AX4" s="31"/>
      <c r="AY4" s="31"/>
    </row>
    <row r="5" spans="1:51" ht="12.6" customHeight="1" x14ac:dyDescent="0.2">
      <c r="A5" s="337"/>
      <c r="B5" s="186" t="s">
        <v>3</v>
      </c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37"/>
      <c r="P5" s="337"/>
      <c r="Q5" s="337"/>
      <c r="R5" s="337"/>
      <c r="S5" s="337"/>
      <c r="T5" s="337"/>
      <c r="U5" s="337"/>
      <c r="V5" s="337"/>
      <c r="W5" s="337"/>
      <c r="X5" s="337"/>
      <c r="Y5" s="337"/>
      <c r="Z5" s="337"/>
      <c r="AA5" s="337"/>
      <c r="AB5" s="337"/>
      <c r="AC5" s="337"/>
      <c r="AD5" s="337"/>
      <c r="AE5" s="338"/>
      <c r="AF5" s="338"/>
      <c r="AG5" s="338"/>
      <c r="AH5" s="338"/>
      <c r="AI5" s="338"/>
      <c r="AJ5" s="338"/>
      <c r="AK5" s="338"/>
      <c r="AL5" s="338"/>
      <c r="AM5" s="338"/>
      <c r="AN5" s="338"/>
      <c r="AO5" s="338"/>
      <c r="AP5" s="338"/>
      <c r="AQ5" s="338"/>
      <c r="AR5" s="338"/>
      <c r="AS5" s="338"/>
      <c r="AT5" s="338"/>
      <c r="AU5" s="338"/>
      <c r="AV5" s="338"/>
      <c r="AW5" s="338"/>
      <c r="AX5" s="338"/>
      <c r="AY5" s="338"/>
    </row>
    <row r="6" spans="1:51" ht="12.6" customHeight="1" x14ac:dyDescent="0.2">
      <c r="A6" s="337"/>
      <c r="B6" s="186" t="s">
        <v>4</v>
      </c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  <c r="O6" s="337"/>
      <c r="P6" s="337"/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8"/>
      <c r="AF6" s="338"/>
      <c r="AG6" s="338"/>
      <c r="AH6" s="338"/>
      <c r="AI6" s="338"/>
      <c r="AJ6" s="338"/>
      <c r="AK6" s="338"/>
      <c r="AL6" s="338"/>
      <c r="AM6" s="338"/>
      <c r="AN6" s="338"/>
      <c r="AO6" s="338"/>
      <c r="AP6" s="338"/>
      <c r="AQ6" s="338"/>
      <c r="AR6" s="338"/>
      <c r="AS6" s="338"/>
      <c r="AT6" s="338"/>
      <c r="AU6" s="338"/>
      <c r="AV6" s="338"/>
      <c r="AW6" s="338"/>
      <c r="AX6" s="338"/>
      <c r="AY6" s="338"/>
    </row>
    <row r="7" spans="1:51" ht="12.6" customHeight="1" x14ac:dyDescent="0.2">
      <c r="A7" s="337"/>
      <c r="B7" s="186" t="s">
        <v>5</v>
      </c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8"/>
      <c r="AF7" s="338"/>
      <c r="AG7" s="338"/>
      <c r="AH7" s="338"/>
      <c r="AI7" s="338"/>
      <c r="AJ7" s="338"/>
      <c r="AK7" s="338"/>
      <c r="AL7" s="338"/>
      <c r="AM7" s="338"/>
      <c r="AN7" s="338"/>
      <c r="AO7" s="338"/>
      <c r="AP7" s="338"/>
      <c r="AQ7" s="338"/>
      <c r="AR7" s="338"/>
      <c r="AS7" s="338"/>
      <c r="AT7" s="338"/>
      <c r="AU7" s="338"/>
      <c r="AV7" s="338"/>
      <c r="AW7" s="338"/>
      <c r="AX7" s="338"/>
      <c r="AY7" s="338"/>
    </row>
    <row r="8" spans="1:51" ht="12.6" customHeight="1" x14ac:dyDescent="0.2">
      <c r="A8" s="1"/>
      <c r="B8" s="732" t="s">
        <v>6</v>
      </c>
      <c r="C8" s="607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1"/>
      <c r="AF8" s="31"/>
      <c r="AG8" s="31"/>
      <c r="AH8" s="31"/>
      <c r="AI8" s="31"/>
      <c r="AJ8" s="31"/>
      <c r="AK8" s="31"/>
      <c r="AL8" s="31"/>
      <c r="AM8" s="31"/>
      <c r="AN8" s="31"/>
      <c r="AO8" s="31"/>
      <c r="AP8" s="31"/>
      <c r="AQ8" s="31"/>
      <c r="AR8" s="31"/>
      <c r="AS8" s="31"/>
      <c r="AT8" s="31"/>
      <c r="AU8" s="31"/>
      <c r="AV8" s="31"/>
      <c r="AW8" s="31"/>
      <c r="AX8" s="31"/>
      <c r="AY8" s="31"/>
    </row>
    <row r="9" spans="1:51" ht="12.6" customHeight="1" thickBo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1"/>
      <c r="AF9" s="31"/>
      <c r="AG9" s="31"/>
      <c r="AH9" s="31"/>
      <c r="AI9" s="31"/>
      <c r="AJ9" s="31"/>
      <c r="AK9" s="31"/>
      <c r="AL9" s="31"/>
      <c r="AM9" s="31"/>
      <c r="AN9" s="31"/>
      <c r="AO9" s="31"/>
      <c r="AP9" s="31"/>
      <c r="AQ9" s="31"/>
      <c r="AR9" s="31"/>
      <c r="AS9" s="31"/>
      <c r="AT9" s="31"/>
      <c r="AU9" s="31"/>
      <c r="AV9" s="31"/>
      <c r="AW9" s="31"/>
      <c r="AX9" s="31"/>
      <c r="AY9" s="31"/>
    </row>
    <row r="10" spans="1:51" ht="18.75" customHeight="1" x14ac:dyDescent="0.25">
      <c r="A10" s="1"/>
      <c r="B10" s="339" t="s">
        <v>147</v>
      </c>
      <c r="C10" s="733" t="s">
        <v>148</v>
      </c>
      <c r="D10" s="734"/>
      <c r="E10" s="734"/>
      <c r="F10" s="734"/>
      <c r="G10" s="734"/>
      <c r="H10" s="734"/>
      <c r="I10" s="734"/>
      <c r="J10" s="734"/>
      <c r="K10" s="734"/>
      <c r="L10" s="340"/>
      <c r="M10" s="733" t="s">
        <v>149</v>
      </c>
      <c r="N10" s="735"/>
      <c r="O10" s="735"/>
      <c r="P10" s="735"/>
      <c r="Q10" s="735"/>
      <c r="R10" s="735"/>
      <c r="S10" s="735"/>
      <c r="T10" s="735"/>
      <c r="U10" s="735"/>
      <c r="V10" s="340"/>
      <c r="W10" s="733" t="s">
        <v>150</v>
      </c>
      <c r="X10" s="735"/>
      <c r="Y10" s="735"/>
      <c r="Z10" s="735"/>
      <c r="AA10" s="735"/>
      <c r="AB10" s="735"/>
      <c r="AC10" s="735"/>
      <c r="AD10" s="735"/>
      <c r="AE10" s="735"/>
      <c r="AF10" s="341"/>
      <c r="AG10" s="733" t="s">
        <v>151</v>
      </c>
      <c r="AH10" s="735"/>
      <c r="AI10" s="735"/>
      <c r="AJ10" s="735"/>
      <c r="AK10" s="735"/>
      <c r="AL10" s="735"/>
      <c r="AM10" s="735"/>
      <c r="AN10" s="735"/>
      <c r="AO10" s="735"/>
      <c r="AP10" s="341"/>
      <c r="AQ10" s="733" t="s">
        <v>152</v>
      </c>
      <c r="AR10" s="735"/>
      <c r="AS10" s="735"/>
      <c r="AT10" s="735"/>
      <c r="AU10" s="735"/>
      <c r="AV10" s="735"/>
      <c r="AW10" s="735"/>
      <c r="AX10" s="735"/>
      <c r="AY10" s="736"/>
    </row>
    <row r="11" spans="1:51" ht="18.75" customHeight="1" x14ac:dyDescent="0.2">
      <c r="A11" s="1"/>
      <c r="B11" s="187"/>
      <c r="C11" s="188" t="s">
        <v>153</v>
      </c>
      <c r="D11" s="1"/>
      <c r="E11" s="188" t="s">
        <v>154</v>
      </c>
      <c r="F11" s="1"/>
      <c r="G11" s="188" t="s">
        <v>155</v>
      </c>
      <c r="H11" s="1"/>
      <c r="I11" s="188" t="s">
        <v>156</v>
      </c>
      <c r="J11" s="1"/>
      <c r="K11" s="188" t="s">
        <v>58</v>
      </c>
      <c r="L11" s="1"/>
      <c r="M11" s="188" t="s">
        <v>153</v>
      </c>
      <c r="N11" s="1"/>
      <c r="O11" s="188" t="s">
        <v>154</v>
      </c>
      <c r="P11" s="1"/>
      <c r="Q11" s="188" t="s">
        <v>155</v>
      </c>
      <c r="R11" s="1"/>
      <c r="S11" s="188" t="s">
        <v>156</v>
      </c>
      <c r="T11" s="1"/>
      <c r="U11" s="202" t="s">
        <v>58</v>
      </c>
      <c r="V11" s="1"/>
      <c r="W11" s="188" t="s">
        <v>153</v>
      </c>
      <c r="X11" s="1"/>
      <c r="Y11" s="188" t="s">
        <v>154</v>
      </c>
      <c r="Z11" s="1"/>
      <c r="AA11" s="188" t="s">
        <v>155</v>
      </c>
      <c r="AB11" s="1"/>
      <c r="AC11" s="188" t="s">
        <v>156</v>
      </c>
      <c r="AD11" s="1"/>
      <c r="AE11" s="202" t="s">
        <v>58</v>
      </c>
      <c r="AF11" s="31"/>
      <c r="AG11" s="188" t="s">
        <v>153</v>
      </c>
      <c r="AH11" s="1"/>
      <c r="AI11" s="188" t="s">
        <v>154</v>
      </c>
      <c r="AJ11" s="1"/>
      <c r="AK11" s="188" t="s">
        <v>155</v>
      </c>
      <c r="AL11" s="1"/>
      <c r="AM11" s="188" t="s">
        <v>156</v>
      </c>
      <c r="AN11" s="1"/>
      <c r="AO11" s="202" t="s">
        <v>58</v>
      </c>
      <c r="AP11" s="31"/>
      <c r="AQ11" s="188" t="s">
        <v>153</v>
      </c>
      <c r="AR11" s="1"/>
      <c r="AS11" s="188" t="s">
        <v>154</v>
      </c>
      <c r="AT11" s="1"/>
      <c r="AU11" s="188" t="s">
        <v>155</v>
      </c>
      <c r="AV11" s="1"/>
      <c r="AW11" s="188" t="s">
        <v>156</v>
      </c>
      <c r="AX11" s="1"/>
      <c r="AY11" s="189" t="s">
        <v>58</v>
      </c>
    </row>
    <row r="12" spans="1:51" ht="15" customHeight="1" x14ac:dyDescent="0.2">
      <c r="A12" s="1"/>
      <c r="B12" s="342" t="s">
        <v>157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31"/>
      <c r="V12" s="1"/>
      <c r="W12" s="1"/>
      <c r="X12" s="1"/>
      <c r="Y12" s="1"/>
      <c r="Z12" s="1"/>
      <c r="AA12" s="98"/>
      <c r="AB12" s="1"/>
      <c r="AC12" s="1"/>
      <c r="AD12" s="1"/>
      <c r="AE12" s="31"/>
      <c r="AF12" s="31"/>
      <c r="AG12" s="1"/>
      <c r="AH12" s="1"/>
      <c r="AI12" s="1"/>
      <c r="AJ12" s="1"/>
      <c r="AK12" s="1"/>
      <c r="AL12" s="1"/>
      <c r="AM12" s="1"/>
      <c r="AN12" s="1"/>
      <c r="AO12" s="31"/>
      <c r="AP12" s="31"/>
      <c r="AQ12" s="1"/>
      <c r="AR12" s="1"/>
      <c r="AS12" s="1"/>
      <c r="AT12" s="1"/>
      <c r="AU12" s="1"/>
      <c r="AV12" s="1"/>
      <c r="AW12" s="1"/>
      <c r="AX12" s="1"/>
      <c r="AY12" s="190"/>
    </row>
    <row r="13" spans="1:51" ht="15" customHeight="1" x14ac:dyDescent="0.2">
      <c r="A13" s="1"/>
      <c r="B13" s="343" t="s">
        <v>158</v>
      </c>
      <c r="C13" s="344">
        <v>2163.1999999999998</v>
      </c>
      <c r="D13" s="1"/>
      <c r="E13" s="345">
        <v>0.04</v>
      </c>
      <c r="F13" s="1"/>
      <c r="G13" s="65">
        <v>0</v>
      </c>
      <c r="H13" s="1"/>
      <c r="I13" s="345">
        <v>0.13</v>
      </c>
      <c r="J13" s="1"/>
      <c r="K13" s="345">
        <v>0.17</v>
      </c>
      <c r="L13" s="1"/>
      <c r="M13" s="114"/>
      <c r="N13" s="1"/>
      <c r="O13" s="53"/>
      <c r="P13" s="1"/>
      <c r="Q13" s="53"/>
      <c r="R13" s="1"/>
      <c r="S13" s="53"/>
      <c r="T13" s="1"/>
      <c r="U13" s="53"/>
      <c r="V13" s="107"/>
      <c r="W13" s="114"/>
      <c r="X13" s="1"/>
      <c r="Y13" s="53"/>
      <c r="Z13" s="1"/>
      <c r="AA13" s="24"/>
      <c r="AB13" s="1"/>
      <c r="AC13" s="53"/>
      <c r="AD13" s="1"/>
      <c r="AE13" s="53"/>
      <c r="AF13" s="53"/>
      <c r="AG13" s="113"/>
      <c r="AH13" s="26"/>
      <c r="AI13" s="26"/>
      <c r="AJ13" s="26"/>
      <c r="AK13" s="103"/>
      <c r="AL13" s="26"/>
      <c r="AM13" s="26"/>
      <c r="AN13" s="26"/>
      <c r="AO13" s="53"/>
      <c r="AP13" s="53"/>
      <c r="AQ13" s="346">
        <v>2163.1999999999998</v>
      </c>
      <c r="AR13" s="26"/>
      <c r="AS13" s="81">
        <v>0.04</v>
      </c>
      <c r="AT13" s="26"/>
      <c r="AU13" s="81">
        <v>0</v>
      </c>
      <c r="AV13" s="26"/>
      <c r="AW13" s="81">
        <v>0.13</v>
      </c>
      <c r="AX13" s="26"/>
      <c r="AY13" s="347">
        <v>0.17</v>
      </c>
    </row>
    <row r="14" spans="1:51" ht="15" customHeight="1" x14ac:dyDescent="0.2">
      <c r="A14" s="1"/>
      <c r="B14" s="343" t="s">
        <v>179</v>
      </c>
      <c r="C14" s="133">
        <v>911.6</v>
      </c>
      <c r="D14" s="1"/>
      <c r="E14" s="345">
        <v>-0.03</v>
      </c>
      <c r="F14" s="1"/>
      <c r="G14" s="345">
        <v>-0.06</v>
      </c>
      <c r="H14" s="1"/>
      <c r="I14" s="65">
        <v>0.05</v>
      </c>
      <c r="J14" s="1"/>
      <c r="K14" s="345">
        <v>-0.05</v>
      </c>
      <c r="L14" s="1"/>
      <c r="M14" s="348"/>
      <c r="N14" s="1"/>
      <c r="O14" s="53"/>
      <c r="P14" s="1"/>
      <c r="Q14" s="53"/>
      <c r="R14" s="1"/>
      <c r="S14" s="53"/>
      <c r="T14" s="1"/>
      <c r="U14" s="53"/>
      <c r="V14" s="107"/>
      <c r="W14" s="348"/>
      <c r="X14" s="1"/>
      <c r="Y14" s="53"/>
      <c r="Z14" s="1"/>
      <c r="AA14" s="53"/>
      <c r="AB14" s="1"/>
      <c r="AC14" s="53"/>
      <c r="AD14" s="1"/>
      <c r="AE14" s="53"/>
      <c r="AF14" s="53"/>
      <c r="AG14" s="348"/>
      <c r="AH14" s="26"/>
      <c r="AI14" s="26"/>
      <c r="AJ14" s="26"/>
      <c r="AK14" s="26"/>
      <c r="AL14" s="26"/>
      <c r="AM14" s="26"/>
      <c r="AN14" s="26"/>
      <c r="AO14" s="53"/>
      <c r="AP14" s="53"/>
      <c r="AQ14" s="133">
        <v>911.6</v>
      </c>
      <c r="AR14" s="26"/>
      <c r="AS14" s="81">
        <v>-0.03</v>
      </c>
      <c r="AT14" s="26"/>
      <c r="AU14" s="81">
        <v>-0.06</v>
      </c>
      <c r="AV14" s="26"/>
      <c r="AW14" s="81">
        <v>0.05</v>
      </c>
      <c r="AX14" s="26"/>
      <c r="AY14" s="347">
        <v>-0.05</v>
      </c>
    </row>
    <row r="15" spans="1:51" ht="15" customHeight="1" x14ac:dyDescent="0.2">
      <c r="A15" s="1"/>
      <c r="B15" s="343" t="s">
        <v>159</v>
      </c>
      <c r="C15" s="133">
        <v>482</v>
      </c>
      <c r="D15" s="1"/>
      <c r="E15" s="65">
        <v>-0.04</v>
      </c>
      <c r="F15" s="1"/>
      <c r="G15" s="345">
        <v>0.02</v>
      </c>
      <c r="H15" s="1"/>
      <c r="I15" s="345">
        <v>0.18</v>
      </c>
      <c r="J15" s="1"/>
      <c r="K15" s="345">
        <v>0.16</v>
      </c>
      <c r="L15" s="1"/>
      <c r="M15" s="104"/>
      <c r="N15" s="1"/>
      <c r="O15" s="53"/>
      <c r="P15" s="1"/>
      <c r="Q15" s="53"/>
      <c r="R15" s="1"/>
      <c r="S15" s="53"/>
      <c r="T15" s="1"/>
      <c r="U15" s="53"/>
      <c r="V15" s="107"/>
      <c r="W15" s="104"/>
      <c r="X15" s="1"/>
      <c r="Y15" s="53"/>
      <c r="Z15" s="1"/>
      <c r="AA15" s="53"/>
      <c r="AB15" s="1"/>
      <c r="AC15" s="53"/>
      <c r="AD15" s="1"/>
      <c r="AE15" s="53"/>
      <c r="AF15" s="53"/>
      <c r="AG15" s="103"/>
      <c r="AH15" s="26"/>
      <c r="AI15" s="26"/>
      <c r="AJ15" s="26"/>
      <c r="AK15" s="26"/>
      <c r="AL15" s="26"/>
      <c r="AM15" s="26"/>
      <c r="AN15" s="26"/>
      <c r="AO15" s="53"/>
      <c r="AP15" s="53"/>
      <c r="AQ15" s="133">
        <v>482</v>
      </c>
      <c r="AR15" s="26"/>
      <c r="AS15" s="81">
        <v>-0.04</v>
      </c>
      <c r="AT15" s="26"/>
      <c r="AU15" s="81">
        <v>0.02</v>
      </c>
      <c r="AV15" s="26"/>
      <c r="AW15" s="81">
        <v>0.18</v>
      </c>
      <c r="AX15" s="26"/>
      <c r="AY15" s="347">
        <v>0.16</v>
      </c>
    </row>
    <row r="16" spans="1:51" ht="15" customHeight="1" x14ac:dyDescent="0.2">
      <c r="A16" s="1"/>
      <c r="B16" s="343" t="s">
        <v>160</v>
      </c>
      <c r="C16" s="142">
        <v>553.70000000000005</v>
      </c>
      <c r="D16" s="1"/>
      <c r="E16" s="345">
        <v>0</v>
      </c>
      <c r="F16" s="1"/>
      <c r="G16" s="65">
        <v>-0.1</v>
      </c>
      <c r="H16" s="1"/>
      <c r="I16" s="345">
        <v>-0.08</v>
      </c>
      <c r="J16" s="1"/>
      <c r="K16" s="345">
        <v>-0.17</v>
      </c>
      <c r="L16" s="1"/>
      <c r="M16" s="349"/>
      <c r="N16" s="1"/>
      <c r="O16" s="53"/>
      <c r="P16" s="1"/>
      <c r="Q16" s="53"/>
      <c r="R16" s="1"/>
      <c r="S16" s="24"/>
      <c r="T16" s="1"/>
      <c r="U16" s="53"/>
      <c r="V16" s="107"/>
      <c r="W16" s="349"/>
      <c r="X16" s="1"/>
      <c r="Y16" s="53"/>
      <c r="Z16" s="1"/>
      <c r="AA16" s="53"/>
      <c r="AB16" s="1"/>
      <c r="AC16" s="53"/>
      <c r="AD16" s="1"/>
      <c r="AE16" s="53"/>
      <c r="AF16" s="53"/>
      <c r="AG16" s="350"/>
      <c r="AH16" s="26"/>
      <c r="AI16" s="26"/>
      <c r="AJ16" s="26"/>
      <c r="AK16" s="26"/>
      <c r="AL16" s="26"/>
      <c r="AM16" s="26"/>
      <c r="AN16" s="26"/>
      <c r="AO16" s="53"/>
      <c r="AP16" s="53"/>
      <c r="AQ16" s="142">
        <v>553.70000000000005</v>
      </c>
      <c r="AR16" s="26"/>
      <c r="AS16" s="65">
        <v>0</v>
      </c>
      <c r="AT16" s="26"/>
      <c r="AU16" s="81">
        <v>-0.1</v>
      </c>
      <c r="AV16" s="26"/>
      <c r="AW16" s="81">
        <v>-0.08</v>
      </c>
      <c r="AX16" s="26"/>
      <c r="AY16" s="347">
        <v>-0.17</v>
      </c>
    </row>
    <row r="17" spans="1:51" ht="15" customHeight="1" x14ac:dyDescent="0.2">
      <c r="A17" s="1"/>
      <c r="B17" s="342" t="s">
        <v>161</v>
      </c>
      <c r="C17" s="145">
        <v>4110.5</v>
      </c>
      <c r="D17" s="1"/>
      <c r="E17" s="65">
        <v>0.01</v>
      </c>
      <c r="F17" s="1"/>
      <c r="G17" s="65">
        <v>-0.03</v>
      </c>
      <c r="H17" s="1"/>
      <c r="I17" s="65">
        <v>0.08</v>
      </c>
      <c r="J17" s="1"/>
      <c r="K17" s="65">
        <v>0.06</v>
      </c>
      <c r="L17" s="1"/>
      <c r="M17" s="351"/>
      <c r="N17" s="1"/>
      <c r="O17" s="24"/>
      <c r="P17" s="1"/>
      <c r="Q17" s="24"/>
      <c r="R17" s="1"/>
      <c r="S17" s="24"/>
      <c r="T17" s="1"/>
      <c r="U17" s="24"/>
      <c r="V17" s="107"/>
      <c r="W17" s="352"/>
      <c r="X17" s="1"/>
      <c r="Y17" s="24"/>
      <c r="Z17" s="1"/>
      <c r="AA17" s="24"/>
      <c r="AB17" s="1"/>
      <c r="AC17" s="24"/>
      <c r="AD17" s="1"/>
      <c r="AE17" s="24"/>
      <c r="AF17" s="53"/>
      <c r="AG17" s="353"/>
      <c r="AH17" s="26"/>
      <c r="AI17" s="26"/>
      <c r="AJ17" s="26"/>
      <c r="AK17" s="26"/>
      <c r="AL17" s="26"/>
      <c r="AM17" s="26"/>
      <c r="AN17" s="26"/>
      <c r="AO17" s="53"/>
      <c r="AP17" s="53"/>
      <c r="AQ17" s="146">
        <v>4110.5</v>
      </c>
      <c r="AR17" s="26"/>
      <c r="AS17" s="65">
        <v>0.01</v>
      </c>
      <c r="AT17" s="26"/>
      <c r="AU17" s="81">
        <v>-0.03</v>
      </c>
      <c r="AV17" s="26"/>
      <c r="AW17" s="81">
        <v>0.08</v>
      </c>
      <c r="AX17" s="26"/>
      <c r="AY17" s="347">
        <v>0.06</v>
      </c>
    </row>
    <row r="18" spans="1:51" ht="12.6" customHeight="1" x14ac:dyDescent="0.2">
      <c r="A18" s="1"/>
      <c r="B18" s="187"/>
      <c r="C18" s="103"/>
      <c r="D18" s="1"/>
      <c r="E18" s="26"/>
      <c r="F18" s="1"/>
      <c r="G18" s="26"/>
      <c r="H18" s="1"/>
      <c r="I18" s="26"/>
      <c r="J18" s="1"/>
      <c r="K18" s="53"/>
      <c r="L18" s="1"/>
      <c r="M18" s="24"/>
      <c r="N18" s="107"/>
      <c r="O18" s="26"/>
      <c r="P18" s="1"/>
      <c r="Q18" s="53"/>
      <c r="R18" s="1"/>
      <c r="S18" s="26"/>
      <c r="T18" s="1"/>
      <c r="U18" s="53"/>
      <c r="V18" s="107"/>
      <c r="W18" s="103"/>
      <c r="X18" s="1"/>
      <c r="Y18" s="26"/>
      <c r="Z18" s="1"/>
      <c r="AA18" s="26"/>
      <c r="AB18" s="1"/>
      <c r="AC18" s="26"/>
      <c r="AD18" s="1"/>
      <c r="AE18" s="53"/>
      <c r="AF18" s="53"/>
      <c r="AG18" s="103"/>
      <c r="AH18" s="26"/>
      <c r="AI18" s="26"/>
      <c r="AJ18" s="26"/>
      <c r="AK18" s="26"/>
      <c r="AL18" s="26"/>
      <c r="AM18" s="26"/>
      <c r="AN18" s="26"/>
      <c r="AO18" s="53"/>
      <c r="AP18" s="53"/>
      <c r="AQ18" s="103"/>
      <c r="AR18" s="26"/>
      <c r="AS18" s="26"/>
      <c r="AT18" s="26"/>
      <c r="AU18" s="26"/>
      <c r="AV18" s="26"/>
      <c r="AW18" s="26"/>
      <c r="AX18" s="26"/>
      <c r="AY18" s="354"/>
    </row>
    <row r="19" spans="1:51" ht="12.6" customHeight="1" x14ac:dyDescent="0.2">
      <c r="A19" s="1"/>
      <c r="B19" s="342" t="s">
        <v>162</v>
      </c>
      <c r="C19" s="142">
        <v>754.6</v>
      </c>
      <c r="D19" s="1"/>
      <c r="E19" s="65">
        <v>0.01</v>
      </c>
      <c r="F19" s="1"/>
      <c r="G19" s="65">
        <v>-0.04</v>
      </c>
      <c r="H19" s="1"/>
      <c r="I19" s="65">
        <v>0.03</v>
      </c>
      <c r="J19" s="1"/>
      <c r="K19" s="65">
        <v>0.01</v>
      </c>
      <c r="L19" s="1"/>
      <c r="M19" s="349"/>
      <c r="N19" s="60"/>
      <c r="O19" s="24"/>
      <c r="P19" s="60"/>
      <c r="Q19" s="24"/>
      <c r="R19" s="1"/>
      <c r="S19" s="24"/>
      <c r="T19" s="1"/>
      <c r="U19" s="24"/>
      <c r="V19" s="107"/>
      <c r="W19" s="349"/>
      <c r="X19" s="1"/>
      <c r="Y19" s="24"/>
      <c r="Z19" s="26"/>
      <c r="AA19" s="24"/>
      <c r="AB19" s="1"/>
      <c r="AC19" s="24"/>
      <c r="AD19" s="1"/>
      <c r="AE19" s="24"/>
      <c r="AF19" s="53"/>
      <c r="AG19" s="350"/>
      <c r="AH19" s="26"/>
      <c r="AI19" s="26"/>
      <c r="AJ19" s="26"/>
      <c r="AK19" s="26"/>
      <c r="AL19" s="26"/>
      <c r="AM19" s="26"/>
      <c r="AN19" s="26"/>
      <c r="AO19" s="53"/>
      <c r="AP19" s="53"/>
      <c r="AQ19" s="355">
        <v>754.6</v>
      </c>
      <c r="AR19" s="26"/>
      <c r="AS19" s="81">
        <v>0.01</v>
      </c>
      <c r="AT19" s="26"/>
      <c r="AU19" s="81">
        <v>-0.04</v>
      </c>
      <c r="AV19" s="26"/>
      <c r="AW19" s="81">
        <v>0.03</v>
      </c>
      <c r="AX19" s="26"/>
      <c r="AY19" s="347">
        <v>0.01</v>
      </c>
    </row>
    <row r="20" spans="1:51" ht="12.6" customHeight="1" x14ac:dyDescent="0.2">
      <c r="A20" s="1"/>
      <c r="B20" s="187"/>
      <c r="C20" s="14"/>
      <c r="D20" s="1"/>
      <c r="E20" s="26"/>
      <c r="F20" s="1"/>
      <c r="G20" s="26"/>
      <c r="H20" s="1"/>
      <c r="I20" s="26"/>
      <c r="J20" s="1"/>
      <c r="K20" s="53"/>
      <c r="L20" s="1"/>
      <c r="M20" s="356"/>
      <c r="N20" s="107"/>
      <c r="O20" s="26"/>
      <c r="P20" s="1"/>
      <c r="Q20" s="26"/>
      <c r="R20" s="1"/>
      <c r="S20" s="26"/>
      <c r="T20" s="1"/>
      <c r="U20" s="53"/>
      <c r="V20" s="107"/>
      <c r="W20" s="14"/>
      <c r="X20" s="1"/>
      <c r="Y20" s="26"/>
      <c r="Z20" s="1"/>
      <c r="AA20" s="26"/>
      <c r="AB20" s="1"/>
      <c r="AC20" s="26"/>
      <c r="AD20" s="1"/>
      <c r="AE20" s="53"/>
      <c r="AF20" s="53"/>
      <c r="AG20" s="70"/>
      <c r="AH20" s="26"/>
      <c r="AI20" s="26"/>
      <c r="AJ20" s="26"/>
      <c r="AK20" s="26"/>
      <c r="AL20" s="26"/>
      <c r="AM20" s="26"/>
      <c r="AN20" s="26"/>
      <c r="AO20" s="53"/>
      <c r="AP20" s="53"/>
      <c r="AQ20" s="70"/>
      <c r="AR20" s="26"/>
      <c r="AS20" s="26"/>
      <c r="AT20" s="26"/>
      <c r="AU20" s="26"/>
      <c r="AV20" s="26"/>
      <c r="AW20" s="26"/>
      <c r="AX20" s="26"/>
      <c r="AY20" s="354"/>
    </row>
    <row r="21" spans="1:51" ht="12.6" customHeight="1" x14ac:dyDescent="0.2">
      <c r="A21" s="1"/>
      <c r="B21" s="342" t="s">
        <v>163</v>
      </c>
      <c r="C21" s="357">
        <v>4865.1000000000004</v>
      </c>
      <c r="D21" s="60"/>
      <c r="E21" s="65">
        <v>0.01</v>
      </c>
      <c r="F21" s="60"/>
      <c r="G21" s="65">
        <v>-0.03</v>
      </c>
      <c r="H21" s="60"/>
      <c r="I21" s="65">
        <v>7.0000000000000007E-2</v>
      </c>
      <c r="J21" s="60"/>
      <c r="K21" s="65">
        <v>0.05</v>
      </c>
      <c r="L21" s="1"/>
      <c r="M21" s="358"/>
      <c r="N21" s="60"/>
      <c r="O21" s="24"/>
      <c r="P21" s="60"/>
      <c r="Q21" s="24"/>
      <c r="R21" s="60"/>
      <c r="S21" s="24"/>
      <c r="T21" s="60"/>
      <c r="U21" s="24"/>
      <c r="V21" s="107"/>
      <c r="W21" s="358"/>
      <c r="X21" s="60"/>
      <c r="Y21" s="24"/>
      <c r="Z21" s="60"/>
      <c r="AA21" s="24"/>
      <c r="AB21" s="60"/>
      <c r="AC21" s="24"/>
      <c r="AD21" s="60"/>
      <c r="AE21" s="24"/>
      <c r="AF21" s="53"/>
      <c r="AG21" s="359"/>
      <c r="AH21" s="112"/>
      <c r="AI21" s="112"/>
      <c r="AJ21" s="112"/>
      <c r="AK21" s="112"/>
      <c r="AL21" s="112"/>
      <c r="AM21" s="112"/>
      <c r="AN21" s="112"/>
      <c r="AO21" s="24"/>
      <c r="AP21" s="53"/>
      <c r="AQ21" s="360">
        <v>4865.1000000000004</v>
      </c>
      <c r="AR21" s="112"/>
      <c r="AS21" s="361">
        <v>0.01</v>
      </c>
      <c r="AT21" s="112"/>
      <c r="AU21" s="361">
        <v>-0.03</v>
      </c>
      <c r="AV21" s="112"/>
      <c r="AW21" s="361">
        <v>7.0000000000000007E-2</v>
      </c>
      <c r="AX21" s="112"/>
      <c r="AY21" s="362">
        <v>0.05</v>
      </c>
    </row>
    <row r="22" spans="1:51" ht="12.6" customHeight="1" thickBot="1" x14ac:dyDescent="0.25">
      <c r="A22" s="1"/>
      <c r="B22" s="593"/>
      <c r="C22" s="363"/>
      <c r="D22" s="363"/>
      <c r="E22" s="363"/>
      <c r="F22" s="363"/>
      <c r="G22" s="363"/>
      <c r="H22" s="363"/>
      <c r="I22" s="363"/>
      <c r="J22" s="363"/>
      <c r="K22" s="363"/>
      <c r="L22" s="363"/>
      <c r="M22" s="363"/>
      <c r="N22" s="363"/>
      <c r="O22" s="363"/>
      <c r="P22" s="363"/>
      <c r="Q22" s="363"/>
      <c r="R22" s="363"/>
      <c r="S22" s="363"/>
      <c r="T22" s="363"/>
      <c r="U22" s="594"/>
      <c r="V22" s="363"/>
      <c r="W22" s="363"/>
      <c r="X22" s="363"/>
      <c r="Y22" s="363"/>
      <c r="Z22" s="363"/>
      <c r="AA22" s="363"/>
      <c r="AB22" s="363"/>
      <c r="AC22" s="363"/>
      <c r="AD22" s="363"/>
      <c r="AE22" s="594"/>
      <c r="AF22" s="594"/>
      <c r="AG22" s="363"/>
      <c r="AH22" s="363"/>
      <c r="AI22" s="363"/>
      <c r="AJ22" s="363"/>
      <c r="AK22" s="363"/>
      <c r="AL22" s="363"/>
      <c r="AM22" s="363"/>
      <c r="AN22" s="363"/>
      <c r="AO22" s="594"/>
      <c r="AP22" s="364"/>
      <c r="AQ22" s="363"/>
      <c r="AR22" s="363"/>
      <c r="AS22" s="363"/>
      <c r="AT22" s="363"/>
      <c r="AU22" s="363"/>
      <c r="AV22" s="363"/>
      <c r="AW22" s="363"/>
      <c r="AX22" s="363"/>
      <c r="AY22" s="595"/>
    </row>
    <row r="23" spans="1:51" ht="12.6" customHeight="1" x14ac:dyDescent="0.2">
      <c r="A23" s="1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</row>
    <row r="24" spans="1:51" ht="12.6" customHeight="1" x14ac:dyDescent="0.2">
      <c r="A24" s="1"/>
      <c r="B24" s="616" t="s">
        <v>180</v>
      </c>
      <c r="C24" s="608"/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8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31"/>
      <c r="AF24" s="31"/>
      <c r="AG24" s="31"/>
      <c r="AH24" s="31"/>
      <c r="AI24" s="31"/>
      <c r="AJ24" s="31"/>
      <c r="AK24" s="31"/>
      <c r="AL24" s="31"/>
      <c r="AM24" s="31"/>
      <c r="AN24" s="31"/>
      <c r="AO24" s="31"/>
      <c r="AP24" s="31"/>
      <c r="AQ24" s="31"/>
      <c r="AR24" s="31"/>
      <c r="AS24" s="31"/>
      <c r="AT24" s="31"/>
      <c r="AU24" s="31"/>
      <c r="AV24" s="31"/>
      <c r="AW24" s="31"/>
      <c r="AX24" s="31"/>
      <c r="AY24" s="31"/>
    </row>
    <row r="25" spans="1:51" ht="12.6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</row>
    <row r="26" spans="1:51" ht="12.6" customHeight="1" x14ac:dyDescent="0.2">
      <c r="A26" s="1"/>
      <c r="B26" s="616" t="s">
        <v>181</v>
      </c>
      <c r="C26" s="608"/>
      <c r="D26" s="608"/>
      <c r="E26" s="608"/>
      <c r="F26" s="608"/>
      <c r="G26" s="608"/>
      <c r="H26" s="608"/>
      <c r="I26" s="608"/>
      <c r="J26" s="608"/>
      <c r="K26" s="608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31"/>
      <c r="AF26" s="31"/>
      <c r="AG26" s="31"/>
      <c r="AH26" s="31"/>
      <c r="AI26" s="31"/>
      <c r="AJ26" s="31"/>
      <c r="AK26" s="31"/>
      <c r="AL26" s="31"/>
      <c r="AM26" s="31"/>
      <c r="AN26" s="31"/>
      <c r="AO26" s="31"/>
      <c r="AP26" s="31"/>
      <c r="AQ26" s="31"/>
      <c r="AR26" s="31"/>
      <c r="AS26" s="31"/>
      <c r="AT26" s="31"/>
      <c r="AU26" s="31"/>
      <c r="AV26" s="31"/>
      <c r="AW26" s="31"/>
      <c r="AX26" s="31"/>
      <c r="AY26" s="31"/>
    </row>
    <row r="27" spans="1:51" ht="12.6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31"/>
      <c r="AF27" s="31"/>
      <c r="AG27" s="31"/>
      <c r="AH27" s="31"/>
      <c r="AI27" s="31"/>
      <c r="AJ27" s="31"/>
      <c r="AK27" s="31"/>
      <c r="AL27" s="31"/>
      <c r="AM27" s="31"/>
      <c r="AN27" s="31"/>
      <c r="AO27" s="31"/>
      <c r="AP27" s="31"/>
      <c r="AQ27" s="31"/>
      <c r="AR27" s="31"/>
      <c r="AS27" s="31"/>
      <c r="AT27" s="31"/>
      <c r="AU27" s="31"/>
      <c r="AV27" s="31"/>
      <c r="AW27" s="31"/>
      <c r="AX27" s="31"/>
      <c r="AY27" s="31"/>
    </row>
    <row r="28" spans="1:51" ht="12.6" customHeight="1" x14ac:dyDescent="0.2">
      <c r="A28" s="1"/>
      <c r="B28" s="698" t="s">
        <v>33</v>
      </c>
      <c r="C28" s="618"/>
      <c r="D28" s="618"/>
      <c r="E28" s="618"/>
      <c r="F28" s="618"/>
      <c r="G28" s="618"/>
      <c r="H28" s="618"/>
      <c r="I28" s="618"/>
      <c r="J28" s="618"/>
      <c r="K28" s="695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31"/>
      <c r="AF28" s="31"/>
      <c r="AG28" s="31"/>
      <c r="AH28" s="31"/>
      <c r="AI28" s="31"/>
      <c r="AJ28" s="31"/>
      <c r="AK28" s="31"/>
      <c r="AL28" s="31"/>
      <c r="AM28" s="31"/>
      <c r="AN28" s="31"/>
      <c r="AO28" s="31"/>
      <c r="AP28" s="31"/>
      <c r="AQ28" s="31"/>
      <c r="AR28" s="31"/>
      <c r="AS28" s="31"/>
      <c r="AT28" s="31"/>
      <c r="AU28" s="31"/>
      <c r="AV28" s="31"/>
      <c r="AW28" s="31"/>
      <c r="AX28" s="31"/>
      <c r="AY28" s="31"/>
    </row>
    <row r="29" spans="1:51" ht="12.6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  <c r="AP29" s="31"/>
      <c r="AQ29" s="31"/>
      <c r="AR29" s="31"/>
      <c r="AS29" s="31"/>
      <c r="AT29" s="31"/>
      <c r="AU29" s="31"/>
      <c r="AV29" s="31"/>
      <c r="AW29" s="31"/>
      <c r="AX29" s="31"/>
      <c r="AY29" s="31"/>
    </row>
    <row r="30" spans="1:51" ht="12.6" customHeight="1" x14ac:dyDescent="0.2">
      <c r="A30" s="1"/>
      <c r="B30" s="628" t="s">
        <v>166</v>
      </c>
      <c r="C30" s="608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31"/>
      <c r="AF30" s="31"/>
      <c r="AG30" s="31"/>
      <c r="AH30" s="31"/>
      <c r="AI30" s="31"/>
      <c r="AJ30" s="31"/>
      <c r="AK30" s="31"/>
      <c r="AL30" s="31"/>
      <c r="AM30" s="31"/>
      <c r="AN30" s="31"/>
      <c r="AO30" s="31"/>
      <c r="AP30" s="31"/>
      <c r="AQ30" s="31"/>
      <c r="AR30" s="31"/>
      <c r="AS30" s="31"/>
      <c r="AT30" s="31"/>
      <c r="AU30" s="31"/>
      <c r="AV30" s="31"/>
      <c r="AW30" s="31"/>
      <c r="AX30" s="31"/>
      <c r="AY30" s="31"/>
    </row>
    <row r="31" spans="1:51" ht="12.6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31"/>
      <c r="AF31" s="31"/>
      <c r="AG31" s="31"/>
      <c r="AH31" s="31"/>
      <c r="AI31" s="31"/>
      <c r="AJ31" s="31"/>
      <c r="AK31" s="31"/>
      <c r="AL31" s="31"/>
      <c r="AM31" s="31"/>
      <c r="AN31" s="31"/>
      <c r="AO31" s="31"/>
      <c r="AP31" s="31"/>
      <c r="AQ31" s="31"/>
      <c r="AR31" s="31"/>
      <c r="AS31" s="31"/>
      <c r="AT31" s="31"/>
      <c r="AU31" s="31"/>
      <c r="AV31" s="31"/>
      <c r="AW31" s="31"/>
      <c r="AX31" s="31"/>
      <c r="AY31" s="31"/>
    </row>
    <row r="32" spans="1:51" ht="18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31"/>
      <c r="AF32" s="31"/>
      <c r="AG32" s="31"/>
      <c r="AH32" s="31"/>
      <c r="AI32" s="31"/>
      <c r="AJ32" s="31"/>
      <c r="AK32" s="31"/>
      <c r="AL32" s="31"/>
      <c r="AM32" s="31"/>
      <c r="AN32" s="31"/>
      <c r="AO32" s="31"/>
      <c r="AP32" s="31"/>
      <c r="AQ32" s="31"/>
      <c r="AR32" s="31"/>
      <c r="AS32" s="31"/>
      <c r="AT32" s="31"/>
      <c r="AU32" s="31"/>
      <c r="AV32" s="31"/>
      <c r="AW32" s="31"/>
      <c r="AX32" s="31"/>
      <c r="AY32" s="31"/>
    </row>
    <row r="33" spans="1:51" ht="18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31"/>
      <c r="AF33" s="31"/>
      <c r="AG33" s="31"/>
      <c r="AH33" s="31"/>
      <c r="AI33" s="31"/>
      <c r="AJ33" s="31"/>
      <c r="AK33" s="31"/>
      <c r="AL33" s="31"/>
      <c r="AM33" s="31"/>
      <c r="AN33" s="31"/>
      <c r="AO33" s="31"/>
      <c r="AP33" s="31"/>
      <c r="AQ33" s="31"/>
      <c r="AR33" s="31"/>
      <c r="AS33" s="31"/>
      <c r="AT33" s="31"/>
      <c r="AU33" s="31"/>
      <c r="AV33" s="31"/>
      <c r="AW33" s="31"/>
      <c r="AX33" s="31"/>
      <c r="AY33" s="31"/>
    </row>
    <row r="34" spans="1:51" ht="18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31"/>
      <c r="AF34" s="31"/>
      <c r="AG34" s="31"/>
      <c r="AH34" s="31"/>
      <c r="AI34" s="31"/>
      <c r="AJ34" s="31"/>
      <c r="AK34" s="31"/>
      <c r="AL34" s="31"/>
      <c r="AM34" s="31"/>
      <c r="AN34" s="31"/>
      <c r="AO34" s="31"/>
      <c r="AP34" s="31"/>
      <c r="AQ34" s="31"/>
      <c r="AR34" s="31"/>
      <c r="AS34" s="31"/>
      <c r="AT34" s="31"/>
      <c r="AU34" s="31"/>
      <c r="AV34" s="31"/>
      <c r="AW34" s="31"/>
      <c r="AX34" s="31"/>
      <c r="AY34" s="31"/>
    </row>
    <row r="35" spans="1:51" ht="18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31"/>
      <c r="AF35" s="31"/>
      <c r="AG35" s="31"/>
      <c r="AH35" s="31"/>
      <c r="AI35" s="31"/>
      <c r="AJ35" s="31"/>
      <c r="AK35" s="31"/>
      <c r="AL35" s="31"/>
      <c r="AM35" s="31"/>
      <c r="AN35" s="31"/>
      <c r="AO35" s="31"/>
      <c r="AP35" s="31"/>
      <c r="AQ35" s="31"/>
      <c r="AR35" s="31"/>
      <c r="AS35" s="31"/>
      <c r="AT35" s="31"/>
      <c r="AU35" s="31"/>
      <c r="AV35" s="31"/>
      <c r="AW35" s="31"/>
      <c r="AX35" s="31"/>
      <c r="AY35" s="31"/>
    </row>
    <row r="36" spans="1:51" ht="18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31"/>
      <c r="AF36" s="31"/>
      <c r="AG36" s="31"/>
      <c r="AH36" s="31"/>
      <c r="AI36" s="31"/>
      <c r="AJ36" s="31"/>
      <c r="AK36" s="31"/>
      <c r="AL36" s="31"/>
      <c r="AM36" s="31"/>
      <c r="AN36" s="31"/>
      <c r="AO36" s="31"/>
      <c r="AP36" s="31"/>
      <c r="AQ36" s="31"/>
      <c r="AR36" s="31"/>
      <c r="AS36" s="31"/>
      <c r="AT36" s="31"/>
      <c r="AU36" s="31"/>
      <c r="AV36" s="31"/>
      <c r="AW36" s="31"/>
      <c r="AX36" s="31"/>
      <c r="AY36" s="31"/>
    </row>
    <row r="37" spans="1:51" ht="18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31"/>
      <c r="AF37" s="31"/>
      <c r="AG37" s="31"/>
      <c r="AH37" s="31"/>
      <c r="AI37" s="31"/>
      <c r="AJ37" s="31"/>
      <c r="AK37" s="31"/>
      <c r="AL37" s="31"/>
      <c r="AM37" s="31"/>
      <c r="AN37" s="31"/>
      <c r="AO37" s="31"/>
      <c r="AP37" s="31"/>
      <c r="AQ37" s="31"/>
      <c r="AR37" s="31"/>
      <c r="AS37" s="31"/>
      <c r="AT37" s="31"/>
      <c r="AU37" s="31"/>
      <c r="AV37" s="31"/>
      <c r="AW37" s="31"/>
      <c r="AX37" s="31"/>
      <c r="AY37" s="31"/>
    </row>
    <row r="38" spans="1:51" ht="18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31"/>
      <c r="AF38" s="31"/>
      <c r="AG38" s="31"/>
      <c r="AH38" s="31"/>
      <c r="AI38" s="31"/>
      <c r="AJ38" s="31"/>
      <c r="AK38" s="31"/>
      <c r="AL38" s="31"/>
      <c r="AM38" s="31"/>
      <c r="AN38" s="31"/>
      <c r="AO38" s="31"/>
      <c r="AP38" s="31"/>
      <c r="AQ38" s="31"/>
      <c r="AR38" s="31"/>
      <c r="AS38" s="31"/>
      <c r="AT38" s="31"/>
      <c r="AU38" s="31"/>
      <c r="AV38" s="31"/>
      <c r="AW38" s="31"/>
      <c r="AX38" s="31"/>
      <c r="AY38" s="31"/>
    </row>
    <row r="39" spans="1:51" ht="18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31"/>
      <c r="AF39" s="31"/>
      <c r="AG39" s="31"/>
      <c r="AH39" s="31"/>
      <c r="AI39" s="31"/>
      <c r="AJ39" s="31"/>
      <c r="AK39" s="31"/>
      <c r="AL39" s="31"/>
      <c r="AM39" s="31"/>
      <c r="AN39" s="31"/>
      <c r="AO39" s="31"/>
      <c r="AP39" s="31"/>
      <c r="AQ39" s="31"/>
      <c r="AR39" s="31"/>
      <c r="AS39" s="31"/>
      <c r="AT39" s="31"/>
      <c r="AU39" s="31"/>
      <c r="AV39" s="31"/>
      <c r="AW39" s="31"/>
      <c r="AX39" s="31"/>
      <c r="AY39" s="31"/>
    </row>
    <row r="40" spans="1:51" ht="18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31"/>
      <c r="AF40" s="31"/>
      <c r="AG40" s="31"/>
      <c r="AH40" s="31"/>
      <c r="AI40" s="31"/>
      <c r="AJ40" s="31"/>
      <c r="AK40" s="31"/>
      <c r="AL40" s="31"/>
      <c r="AM40" s="31"/>
      <c r="AN40" s="31"/>
      <c r="AO40" s="31"/>
      <c r="AP40" s="31"/>
      <c r="AQ40" s="31"/>
      <c r="AR40" s="31"/>
      <c r="AS40" s="31"/>
      <c r="AT40" s="31"/>
      <c r="AU40" s="31"/>
      <c r="AV40" s="31"/>
      <c r="AW40" s="31"/>
      <c r="AX40" s="31"/>
      <c r="AY40" s="31"/>
    </row>
    <row r="41" spans="1:5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31"/>
      <c r="AF41" s="31"/>
      <c r="AG41" s="31"/>
      <c r="AH41" s="31"/>
      <c r="AI41" s="31"/>
      <c r="AJ41" s="31"/>
      <c r="AK41" s="31"/>
      <c r="AL41" s="31"/>
      <c r="AM41" s="31"/>
      <c r="AN41" s="31"/>
      <c r="AO41" s="31"/>
      <c r="AP41" s="31"/>
      <c r="AQ41" s="31"/>
      <c r="AR41" s="31"/>
      <c r="AS41" s="31"/>
      <c r="AT41" s="31"/>
      <c r="AU41" s="31"/>
      <c r="AV41" s="31"/>
      <c r="AW41" s="31"/>
      <c r="AX41" s="31"/>
      <c r="AY41" s="31"/>
    </row>
    <row r="42" spans="1:5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31"/>
      <c r="AF42" s="31"/>
      <c r="AG42" s="31"/>
      <c r="AH42" s="31"/>
      <c r="AI42" s="31"/>
      <c r="AJ42" s="31"/>
      <c r="AK42" s="31"/>
      <c r="AL42" s="31"/>
      <c r="AM42" s="31"/>
      <c r="AN42" s="31"/>
      <c r="AO42" s="31"/>
      <c r="AP42" s="31"/>
      <c r="AQ42" s="31"/>
      <c r="AR42" s="31"/>
      <c r="AS42" s="31"/>
      <c r="AT42" s="31"/>
      <c r="AU42" s="31"/>
      <c r="AV42" s="31"/>
      <c r="AW42" s="31"/>
      <c r="AX42" s="31"/>
      <c r="AY42" s="31"/>
    </row>
    <row r="43" spans="1:5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</row>
    <row r="44" spans="1:5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31"/>
      <c r="AF44" s="31"/>
      <c r="AG44" s="31"/>
      <c r="AH44" s="31"/>
      <c r="AI44" s="31"/>
      <c r="AJ44" s="31"/>
      <c r="AK44" s="31"/>
      <c r="AL44" s="31"/>
      <c r="AM44" s="31"/>
      <c r="AN44" s="31"/>
      <c r="AO44" s="31"/>
      <c r="AP44" s="31"/>
      <c r="AQ44" s="31"/>
      <c r="AR44" s="31"/>
      <c r="AS44" s="31"/>
      <c r="AT44" s="31"/>
      <c r="AU44" s="31"/>
      <c r="AV44" s="31"/>
      <c r="AW44" s="31"/>
      <c r="AX44" s="31"/>
      <c r="AY44" s="31"/>
    </row>
    <row r="45" spans="1:51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</row>
    <row r="46" spans="1:5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31"/>
      <c r="AF46" s="31"/>
      <c r="AG46" s="31"/>
      <c r="AH46" s="31"/>
      <c r="AI46" s="31"/>
      <c r="AJ46" s="31"/>
      <c r="AK46" s="31"/>
      <c r="AL46" s="31"/>
      <c r="AM46" s="31"/>
      <c r="AN46" s="31"/>
      <c r="AO46" s="31"/>
      <c r="AP46" s="31"/>
      <c r="AQ46" s="31"/>
      <c r="AR46" s="31"/>
      <c r="AS46" s="31"/>
      <c r="AT46" s="31"/>
      <c r="AU46" s="31"/>
      <c r="AV46" s="31"/>
      <c r="AW46" s="31"/>
      <c r="AX46" s="31"/>
      <c r="AY46" s="31"/>
    </row>
    <row r="47" spans="1:5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31"/>
      <c r="AF47" s="31"/>
      <c r="AG47" s="31"/>
      <c r="AH47" s="31"/>
      <c r="AI47" s="31"/>
      <c r="AJ47" s="31"/>
      <c r="AK47" s="31"/>
      <c r="AL47" s="31"/>
      <c r="AM47" s="31"/>
      <c r="AN47" s="31"/>
      <c r="AO47" s="31"/>
      <c r="AP47" s="31"/>
      <c r="AQ47" s="31"/>
      <c r="AR47" s="31"/>
      <c r="AS47" s="31"/>
      <c r="AT47" s="31"/>
      <c r="AU47" s="31"/>
      <c r="AV47" s="31"/>
      <c r="AW47" s="31"/>
      <c r="AX47" s="31"/>
      <c r="AY47" s="31"/>
    </row>
    <row r="48" spans="1:5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31"/>
      <c r="AF48" s="31"/>
      <c r="AG48" s="31"/>
      <c r="AH48" s="31"/>
      <c r="AI48" s="31"/>
      <c r="AJ48" s="31"/>
      <c r="AK48" s="31"/>
      <c r="AL48" s="31"/>
      <c r="AM48" s="31"/>
      <c r="AN48" s="31"/>
      <c r="AO48" s="31"/>
      <c r="AP48" s="31"/>
      <c r="AQ48" s="31"/>
      <c r="AR48" s="31"/>
      <c r="AS48" s="31"/>
      <c r="AT48" s="31"/>
      <c r="AU48" s="31"/>
      <c r="AV48" s="31"/>
      <c r="AW48" s="31"/>
      <c r="AX48" s="31"/>
      <c r="AY48" s="31"/>
    </row>
    <row r="49" spans="1:5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</row>
    <row r="50" spans="1:5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31"/>
      <c r="AF50" s="31"/>
      <c r="AG50" s="31"/>
      <c r="AH50" s="31"/>
      <c r="AI50" s="31"/>
      <c r="AJ50" s="31"/>
      <c r="AK50" s="31"/>
      <c r="AL50" s="31"/>
      <c r="AM50" s="31"/>
      <c r="AN50" s="31"/>
      <c r="AO50" s="31"/>
      <c r="AP50" s="31"/>
      <c r="AQ50" s="31"/>
      <c r="AR50" s="31"/>
      <c r="AS50" s="31"/>
      <c r="AT50" s="31"/>
      <c r="AU50" s="31"/>
      <c r="AV50" s="31"/>
      <c r="AW50" s="31"/>
      <c r="AX50" s="31"/>
      <c r="AY50" s="31"/>
    </row>
    <row r="51" spans="1:5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31"/>
      <c r="AF51" s="31"/>
      <c r="AG51" s="31"/>
      <c r="AH51" s="31"/>
      <c r="AI51" s="31"/>
      <c r="AJ51" s="31"/>
      <c r="AK51" s="31"/>
      <c r="AL51" s="31"/>
      <c r="AM51" s="31"/>
      <c r="AN51" s="31"/>
      <c r="AO51" s="31"/>
      <c r="AP51" s="31"/>
      <c r="AQ51" s="31"/>
      <c r="AR51" s="31"/>
      <c r="AS51" s="31"/>
      <c r="AT51" s="31"/>
      <c r="AU51" s="31"/>
      <c r="AV51" s="31"/>
      <c r="AW51" s="31"/>
      <c r="AX51" s="31"/>
      <c r="AY51" s="31"/>
    </row>
    <row r="52" spans="1:5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31"/>
      <c r="AF52" s="31"/>
      <c r="AG52" s="31"/>
      <c r="AH52" s="31"/>
      <c r="AI52" s="31"/>
      <c r="AJ52" s="31"/>
      <c r="AK52" s="31"/>
      <c r="AL52" s="31"/>
      <c r="AM52" s="31"/>
      <c r="AN52" s="31"/>
      <c r="AO52" s="31"/>
      <c r="AP52" s="31"/>
      <c r="AQ52" s="31"/>
      <c r="AR52" s="31"/>
      <c r="AS52" s="31"/>
      <c r="AT52" s="31"/>
      <c r="AU52" s="31"/>
      <c r="AV52" s="31"/>
      <c r="AW52" s="31"/>
      <c r="AX52" s="31"/>
      <c r="AY52" s="31"/>
    </row>
    <row r="53" spans="1:5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</row>
    <row r="54" spans="1:5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31"/>
      <c r="AF54" s="31"/>
      <c r="AG54" s="31"/>
      <c r="AH54" s="31"/>
      <c r="AI54" s="31"/>
      <c r="AJ54" s="31"/>
      <c r="AK54" s="31"/>
      <c r="AL54" s="31"/>
      <c r="AM54" s="31"/>
      <c r="AN54" s="31"/>
      <c r="AO54" s="31"/>
      <c r="AP54" s="31"/>
      <c r="AQ54" s="31"/>
      <c r="AR54" s="31"/>
      <c r="AS54" s="31"/>
      <c r="AT54" s="31"/>
      <c r="AU54" s="31"/>
      <c r="AV54" s="31"/>
      <c r="AW54" s="31"/>
      <c r="AX54" s="31"/>
      <c r="AY54" s="31"/>
    </row>
    <row r="55" spans="1:5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31"/>
      <c r="AF55" s="31"/>
      <c r="AG55" s="31"/>
      <c r="AH55" s="31"/>
      <c r="AI55" s="31"/>
      <c r="AJ55" s="31"/>
      <c r="AK55" s="31"/>
      <c r="AL55" s="31"/>
      <c r="AM55" s="31"/>
      <c r="AN55" s="31"/>
      <c r="AO55" s="31"/>
      <c r="AP55" s="31"/>
      <c r="AQ55" s="31"/>
      <c r="AR55" s="31"/>
      <c r="AS55" s="31"/>
      <c r="AT55" s="31"/>
      <c r="AU55" s="31"/>
      <c r="AV55" s="31"/>
      <c r="AW55" s="31"/>
      <c r="AX55" s="31"/>
      <c r="AY55" s="31"/>
    </row>
    <row r="56" spans="1:5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31"/>
      <c r="AF56" s="31"/>
      <c r="AG56" s="31"/>
      <c r="AH56" s="31"/>
      <c r="AI56" s="31"/>
      <c r="AJ56" s="31"/>
      <c r="AK56" s="31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  <c r="AW56" s="31"/>
      <c r="AX56" s="31"/>
      <c r="AY56" s="31"/>
    </row>
    <row r="57" spans="1:5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31"/>
      <c r="AF57" s="31"/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</row>
    <row r="58" spans="1:5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31"/>
      <c r="AF58" s="31"/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</row>
    <row r="59" spans="1:5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31"/>
      <c r="AF59" s="31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</row>
    <row r="60" spans="1:5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31"/>
      <c r="AF60" s="31"/>
      <c r="AG60" s="31"/>
      <c r="AH60" s="31"/>
      <c r="AI60" s="31"/>
      <c r="AJ60" s="31"/>
      <c r="AK60" s="31"/>
      <c r="AL60" s="31"/>
      <c r="AM60" s="31"/>
      <c r="AN60" s="31"/>
      <c r="AO60" s="31"/>
      <c r="AP60" s="31"/>
      <c r="AQ60" s="31"/>
      <c r="AR60" s="31"/>
      <c r="AS60" s="31"/>
      <c r="AT60" s="31"/>
      <c r="AU60" s="31"/>
      <c r="AV60" s="31"/>
      <c r="AW60" s="31"/>
      <c r="AX60" s="31"/>
      <c r="AY60" s="31"/>
    </row>
    <row r="61" spans="1:5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31"/>
      <c r="AF61" s="31"/>
      <c r="AG61" s="31"/>
      <c r="AH61" s="31"/>
      <c r="AI61" s="31"/>
      <c r="AJ61" s="31"/>
      <c r="AK61" s="31"/>
      <c r="AL61" s="31"/>
      <c r="AM61" s="31"/>
      <c r="AN61" s="31"/>
      <c r="AO61" s="31"/>
      <c r="AP61" s="31"/>
      <c r="AQ61" s="31"/>
      <c r="AR61" s="31"/>
      <c r="AS61" s="31"/>
      <c r="AT61" s="31"/>
      <c r="AU61" s="31"/>
      <c r="AV61" s="31"/>
      <c r="AW61" s="31"/>
      <c r="AX61" s="31"/>
      <c r="AY61" s="31"/>
    </row>
    <row r="62" spans="1:5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31"/>
      <c r="AF62" s="31"/>
      <c r="AG62" s="31"/>
      <c r="AH62" s="31"/>
      <c r="AI62" s="31"/>
      <c r="AJ62" s="31"/>
      <c r="AK62" s="31"/>
      <c r="AL62" s="31"/>
      <c r="AM62" s="31"/>
      <c r="AN62" s="31"/>
      <c r="AO62" s="31"/>
      <c r="AP62" s="31"/>
      <c r="AQ62" s="31"/>
      <c r="AR62" s="31"/>
      <c r="AS62" s="31"/>
      <c r="AT62" s="31"/>
      <c r="AU62" s="31"/>
      <c r="AV62" s="31"/>
      <c r="AW62" s="31"/>
      <c r="AX62" s="31"/>
      <c r="AY62" s="31"/>
    </row>
    <row r="63" spans="1:5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31"/>
      <c r="AT63" s="31"/>
      <c r="AU63" s="31"/>
      <c r="AV63" s="31"/>
      <c r="AW63" s="31"/>
      <c r="AX63" s="31"/>
      <c r="AY63" s="31"/>
    </row>
    <row r="64" spans="1:5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31"/>
      <c r="AT64" s="31"/>
      <c r="AU64" s="31"/>
      <c r="AV64" s="31"/>
      <c r="AW64" s="31"/>
      <c r="AX64" s="31"/>
      <c r="AY64" s="31"/>
    </row>
    <row r="65" spans="1:5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31"/>
      <c r="AT65" s="31"/>
      <c r="AU65" s="31"/>
      <c r="AV65" s="31"/>
      <c r="AW65" s="31"/>
      <c r="AX65" s="31"/>
      <c r="AY65" s="31"/>
    </row>
    <row r="66" spans="1:5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</row>
    <row r="67" spans="1:5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1"/>
      <c r="AT67" s="31"/>
      <c r="AU67" s="31"/>
      <c r="AV67" s="31"/>
      <c r="AW67" s="31"/>
      <c r="AX67" s="31"/>
      <c r="AY67" s="31"/>
    </row>
    <row r="68" spans="1:5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31"/>
      <c r="AT68" s="31"/>
      <c r="AU68" s="31"/>
      <c r="AV68" s="31"/>
      <c r="AW68" s="31"/>
      <c r="AX68" s="31"/>
      <c r="AY68" s="31"/>
    </row>
    <row r="69" spans="1:5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31"/>
      <c r="AT69" s="31"/>
      <c r="AU69" s="31"/>
      <c r="AV69" s="31"/>
      <c r="AW69" s="31"/>
      <c r="AX69" s="31"/>
      <c r="AY69" s="31"/>
    </row>
    <row r="70" spans="1:5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31"/>
      <c r="AT70" s="31"/>
      <c r="AU70" s="31"/>
      <c r="AV70" s="31"/>
      <c r="AW70" s="31"/>
      <c r="AX70" s="31"/>
      <c r="AY70" s="31"/>
    </row>
    <row r="71" spans="1:5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31"/>
      <c r="AT71" s="31"/>
      <c r="AU71" s="31"/>
      <c r="AV71" s="31"/>
      <c r="AW71" s="31"/>
      <c r="AX71" s="31"/>
      <c r="AY71" s="31"/>
    </row>
    <row r="72" spans="1:5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31"/>
      <c r="AT72" s="31"/>
      <c r="AU72" s="31"/>
      <c r="AV72" s="31"/>
      <c r="AW72" s="31"/>
      <c r="AX72" s="31"/>
      <c r="AY72" s="31"/>
    </row>
    <row r="73" spans="1:5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1"/>
      <c r="AF73" s="31"/>
      <c r="AG73" s="31"/>
      <c r="AH73" s="31"/>
      <c r="AI73" s="31"/>
      <c r="AJ73" s="31"/>
      <c r="AK73" s="31"/>
      <c r="AL73" s="31"/>
      <c r="AM73" s="31"/>
      <c r="AN73" s="31"/>
      <c r="AO73" s="31"/>
      <c r="AP73" s="31"/>
      <c r="AQ73" s="31"/>
      <c r="AR73" s="31"/>
      <c r="AS73" s="31"/>
      <c r="AT73" s="31"/>
      <c r="AU73" s="31"/>
      <c r="AV73" s="31"/>
      <c r="AW73" s="31"/>
      <c r="AX73" s="31"/>
      <c r="AY73" s="31"/>
    </row>
    <row r="74" spans="1:5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1"/>
      <c r="AF74" s="31"/>
      <c r="AG74" s="31"/>
      <c r="AH74" s="31"/>
      <c r="AI74" s="31"/>
      <c r="AJ74" s="31"/>
      <c r="AK74" s="31"/>
      <c r="AL74" s="31"/>
      <c r="AM74" s="31"/>
      <c r="AN74" s="31"/>
      <c r="AO74" s="31"/>
      <c r="AP74" s="31"/>
      <c r="AQ74" s="31"/>
      <c r="AR74" s="31"/>
      <c r="AS74" s="31"/>
      <c r="AT74" s="31"/>
      <c r="AU74" s="31"/>
      <c r="AV74" s="31"/>
      <c r="AW74" s="31"/>
      <c r="AX74" s="31"/>
      <c r="AY74" s="31"/>
    </row>
    <row r="75" spans="1:5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1"/>
      <c r="AF75" s="31"/>
      <c r="AG75" s="31"/>
      <c r="AH75" s="31"/>
      <c r="AI75" s="31"/>
      <c r="AJ75" s="31"/>
      <c r="AK75" s="31"/>
      <c r="AL75" s="31"/>
      <c r="AM75" s="31"/>
      <c r="AN75" s="31"/>
      <c r="AO75" s="31"/>
      <c r="AP75" s="31"/>
      <c r="AQ75" s="31"/>
      <c r="AR75" s="31"/>
      <c r="AS75" s="31"/>
      <c r="AT75" s="31"/>
      <c r="AU75" s="31"/>
      <c r="AV75" s="31"/>
      <c r="AW75" s="31"/>
      <c r="AX75" s="31"/>
      <c r="AY75" s="31"/>
    </row>
    <row r="76" spans="1:5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1"/>
      <c r="AF76" s="31"/>
      <c r="AG76" s="31"/>
      <c r="AH76" s="31"/>
      <c r="AI76" s="31"/>
      <c r="AJ76" s="31"/>
      <c r="AK76" s="31"/>
      <c r="AL76" s="31"/>
      <c r="AM76" s="31"/>
      <c r="AN76" s="31"/>
      <c r="AO76" s="31"/>
      <c r="AP76" s="31"/>
      <c r="AQ76" s="31"/>
      <c r="AR76" s="31"/>
      <c r="AS76" s="31"/>
      <c r="AT76" s="31"/>
      <c r="AU76" s="31"/>
      <c r="AV76" s="31"/>
      <c r="AW76" s="31"/>
      <c r="AX76" s="31"/>
      <c r="AY76" s="31"/>
    </row>
    <row r="77" spans="1:5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1"/>
      <c r="AF77" s="31"/>
      <c r="AG77" s="31"/>
      <c r="AH77" s="31"/>
      <c r="AI77" s="31"/>
      <c r="AJ77" s="31"/>
      <c r="AK77" s="31"/>
      <c r="AL77" s="31"/>
      <c r="AM77" s="31"/>
      <c r="AN77" s="31"/>
      <c r="AO77" s="31"/>
      <c r="AP77" s="31"/>
      <c r="AQ77" s="31"/>
      <c r="AR77" s="31"/>
      <c r="AS77" s="31"/>
      <c r="AT77" s="31"/>
      <c r="AU77" s="31"/>
      <c r="AV77" s="31"/>
      <c r="AW77" s="31"/>
      <c r="AX77" s="31"/>
      <c r="AY77" s="31"/>
    </row>
    <row r="78" spans="1:5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1"/>
      <c r="AF78" s="31"/>
      <c r="AG78" s="31"/>
      <c r="AH78" s="31"/>
      <c r="AI78" s="31"/>
      <c r="AJ78" s="31"/>
      <c r="AK78" s="31"/>
      <c r="AL78" s="31"/>
      <c r="AM78" s="31"/>
      <c r="AN78" s="31"/>
      <c r="AO78" s="31"/>
      <c r="AP78" s="31"/>
      <c r="AQ78" s="31"/>
      <c r="AR78" s="31"/>
      <c r="AS78" s="31"/>
      <c r="AT78" s="31"/>
      <c r="AU78" s="31"/>
      <c r="AV78" s="31"/>
      <c r="AW78" s="31"/>
      <c r="AX78" s="31"/>
      <c r="AY78" s="31"/>
    </row>
    <row r="79" spans="1:5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1"/>
      <c r="AF79" s="31"/>
      <c r="AG79" s="31"/>
      <c r="AH79" s="31"/>
      <c r="AI79" s="31"/>
      <c r="AJ79" s="31"/>
      <c r="AK79" s="31"/>
      <c r="AL79" s="31"/>
      <c r="AM79" s="31"/>
      <c r="AN79" s="31"/>
      <c r="AO79" s="31"/>
      <c r="AP79" s="31"/>
      <c r="AQ79" s="31"/>
      <c r="AR79" s="31"/>
      <c r="AS79" s="31"/>
      <c r="AT79" s="31"/>
      <c r="AU79" s="31"/>
      <c r="AV79" s="31"/>
      <c r="AW79" s="31"/>
      <c r="AX79" s="31"/>
      <c r="AY79" s="31"/>
    </row>
    <row r="80" spans="1:5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1"/>
      <c r="AF80" s="31"/>
      <c r="AG80" s="31"/>
      <c r="AH80" s="31"/>
      <c r="AI80" s="31"/>
      <c r="AJ80" s="31"/>
      <c r="AK80" s="31"/>
      <c r="AL80" s="31"/>
      <c r="AM80" s="31"/>
      <c r="AN80" s="31"/>
      <c r="AO80" s="31"/>
      <c r="AP80" s="31"/>
      <c r="AQ80" s="31"/>
      <c r="AR80" s="31"/>
      <c r="AS80" s="31"/>
      <c r="AT80" s="31"/>
      <c r="AU80" s="31"/>
      <c r="AV80" s="31"/>
      <c r="AW80" s="31"/>
      <c r="AX80" s="31"/>
      <c r="AY80" s="31"/>
    </row>
    <row r="81" spans="1:5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1"/>
      <c r="AF81" s="31"/>
      <c r="AG81" s="31"/>
      <c r="AH81" s="31"/>
      <c r="AI81" s="31"/>
      <c r="AJ81" s="31"/>
      <c r="AK81" s="31"/>
      <c r="AL81" s="31"/>
      <c r="AM81" s="31"/>
      <c r="AN81" s="31"/>
      <c r="AO81" s="31"/>
      <c r="AP81" s="31"/>
      <c r="AQ81" s="31"/>
      <c r="AR81" s="31"/>
      <c r="AS81" s="31"/>
      <c r="AT81" s="31"/>
      <c r="AU81" s="31"/>
      <c r="AV81" s="31"/>
      <c r="AW81" s="31"/>
      <c r="AX81" s="31"/>
      <c r="AY81" s="31"/>
    </row>
    <row r="82" spans="1:5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1"/>
      <c r="AF82" s="31"/>
      <c r="AG82" s="31"/>
      <c r="AH82" s="31"/>
      <c r="AI82" s="31"/>
      <c r="AJ82" s="31"/>
      <c r="AK82" s="31"/>
      <c r="AL82" s="31"/>
      <c r="AM82" s="31"/>
      <c r="AN82" s="31"/>
      <c r="AO82" s="31"/>
      <c r="AP82" s="31"/>
      <c r="AQ82" s="31"/>
      <c r="AR82" s="31"/>
      <c r="AS82" s="31"/>
      <c r="AT82" s="31"/>
      <c r="AU82" s="31"/>
      <c r="AV82" s="31"/>
      <c r="AW82" s="31"/>
      <c r="AX82" s="31"/>
      <c r="AY82" s="31"/>
    </row>
    <row r="83" spans="1:5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1"/>
      <c r="AF83" s="31"/>
      <c r="AG83" s="31"/>
      <c r="AH83" s="31"/>
      <c r="AI83" s="31"/>
      <c r="AJ83" s="31"/>
      <c r="AK83" s="31"/>
      <c r="AL83" s="31"/>
      <c r="AM83" s="31"/>
      <c r="AN83" s="31"/>
      <c r="AO83" s="31"/>
      <c r="AP83" s="31"/>
      <c r="AQ83" s="31"/>
      <c r="AR83" s="31"/>
      <c r="AS83" s="31"/>
      <c r="AT83" s="31"/>
      <c r="AU83" s="31"/>
      <c r="AV83" s="31"/>
      <c r="AW83" s="31"/>
      <c r="AX83" s="31"/>
      <c r="AY83" s="31"/>
    </row>
    <row r="84" spans="1:5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1"/>
      <c r="AF84" s="31"/>
      <c r="AG84" s="31"/>
      <c r="AH84" s="31"/>
      <c r="AI84" s="31"/>
      <c r="AJ84" s="31"/>
      <c r="AK84" s="31"/>
      <c r="AL84" s="31"/>
      <c r="AM84" s="31"/>
      <c r="AN84" s="31"/>
      <c r="AO84" s="31"/>
      <c r="AP84" s="31"/>
      <c r="AQ84" s="31"/>
      <c r="AR84" s="31"/>
      <c r="AS84" s="31"/>
      <c r="AT84" s="31"/>
      <c r="AU84" s="31"/>
      <c r="AV84" s="31"/>
      <c r="AW84" s="31"/>
      <c r="AX84" s="31"/>
      <c r="AY84" s="31"/>
    </row>
    <row r="85" spans="1:5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1"/>
      <c r="AF85" s="31"/>
      <c r="AG85" s="31"/>
      <c r="AH85" s="31"/>
      <c r="AI85" s="31"/>
      <c r="AJ85" s="31"/>
      <c r="AK85" s="31"/>
      <c r="AL85" s="31"/>
      <c r="AM85" s="31"/>
      <c r="AN85" s="31"/>
      <c r="AO85" s="31"/>
      <c r="AP85" s="31"/>
      <c r="AQ85" s="31"/>
      <c r="AR85" s="31"/>
      <c r="AS85" s="31"/>
      <c r="AT85" s="31"/>
      <c r="AU85" s="31"/>
      <c r="AV85" s="31"/>
      <c r="AW85" s="31"/>
      <c r="AX85" s="31"/>
      <c r="AY85" s="31"/>
    </row>
    <row r="86" spans="1:5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1"/>
      <c r="AF86" s="31"/>
      <c r="AG86" s="31"/>
      <c r="AH86" s="31"/>
      <c r="AI86" s="31"/>
      <c r="AJ86" s="31"/>
      <c r="AK86" s="31"/>
      <c r="AL86" s="31"/>
      <c r="AM86" s="31"/>
      <c r="AN86" s="31"/>
      <c r="AO86" s="31"/>
      <c r="AP86" s="31"/>
      <c r="AQ86" s="31"/>
      <c r="AR86" s="31"/>
      <c r="AS86" s="31"/>
      <c r="AT86" s="31"/>
      <c r="AU86" s="31"/>
      <c r="AV86" s="31"/>
      <c r="AW86" s="31"/>
      <c r="AX86" s="31"/>
      <c r="AY86" s="31"/>
    </row>
    <row r="87" spans="1:5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1"/>
      <c r="AF87" s="31"/>
      <c r="AG87" s="31"/>
      <c r="AH87" s="31"/>
      <c r="AI87" s="31"/>
      <c r="AJ87" s="31"/>
      <c r="AK87" s="31"/>
      <c r="AL87" s="31"/>
      <c r="AM87" s="31"/>
      <c r="AN87" s="31"/>
      <c r="AO87" s="31"/>
      <c r="AP87" s="31"/>
      <c r="AQ87" s="31"/>
      <c r="AR87" s="31"/>
      <c r="AS87" s="31"/>
      <c r="AT87" s="31"/>
      <c r="AU87" s="31"/>
      <c r="AV87" s="31"/>
      <c r="AW87" s="31"/>
      <c r="AX87" s="31"/>
      <c r="AY87" s="31"/>
    </row>
    <row r="88" spans="1:51" ht="18.75" customHeight="1" x14ac:dyDescent="0.2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98"/>
      <c r="AF88" s="98"/>
      <c r="AG88" s="98"/>
      <c r="AH88" s="98"/>
      <c r="AI88" s="98"/>
      <c r="AJ88" s="98"/>
      <c r="AK88" s="98"/>
      <c r="AL88" s="98"/>
      <c r="AM88" s="98"/>
      <c r="AN88" s="98"/>
      <c r="AO88" s="98"/>
      <c r="AP88" s="98"/>
      <c r="AQ88" s="98"/>
      <c r="AR88" s="98"/>
      <c r="AS88" s="98"/>
      <c r="AT88" s="98"/>
      <c r="AU88" s="98"/>
      <c r="AV88" s="98"/>
      <c r="AW88" s="98"/>
      <c r="AX88" s="98"/>
      <c r="AY88" s="98"/>
    </row>
  </sheetData>
  <mergeCells count="12">
    <mergeCell ref="B24:S24"/>
    <mergeCell ref="B26:K26"/>
    <mergeCell ref="B28:K28"/>
    <mergeCell ref="B30:C30"/>
    <mergeCell ref="A2:AY2"/>
    <mergeCell ref="A3:AY3"/>
    <mergeCell ref="B8:C8"/>
    <mergeCell ref="C10:K10"/>
    <mergeCell ref="M10:U10"/>
    <mergeCell ref="W10:AE10"/>
    <mergeCell ref="AG10:AO10"/>
    <mergeCell ref="AQ10:AY10"/>
  </mergeCells>
  <pageMargins left="0.7" right="0.7" top="0.75" bottom="0.75" header="0.3" footer="0.3"/>
  <pageSetup scale="9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1"/>
  <sheetViews>
    <sheetView zoomScaleNormal="100" workbookViewId="0"/>
  </sheetViews>
  <sheetFormatPr defaultColWidth="21.5" defaultRowHeight="12.75" x14ac:dyDescent="0.2"/>
  <cols>
    <col min="1" max="1" width="31.1640625" customWidth="1"/>
    <col min="2" max="6" width="10.1640625" customWidth="1"/>
    <col min="7" max="7" width="4" customWidth="1"/>
    <col min="8" max="12" width="10.1640625" customWidth="1"/>
  </cols>
  <sheetData>
    <row r="1" spans="1:12" ht="12.6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19"/>
      <c r="L1" s="3" t="s">
        <v>0</v>
      </c>
    </row>
    <row r="2" spans="1:12" ht="18.75" customHeight="1" x14ac:dyDescent="0.25">
      <c r="A2" s="677" t="s">
        <v>1</v>
      </c>
      <c r="B2" s="608"/>
      <c r="C2" s="615"/>
      <c r="D2" s="615"/>
      <c r="E2" s="615"/>
      <c r="F2" s="615"/>
      <c r="G2" s="615"/>
      <c r="H2" s="646"/>
      <c r="I2" s="608"/>
      <c r="J2" s="608"/>
      <c r="K2" s="608"/>
      <c r="L2" s="609"/>
    </row>
    <row r="3" spans="1:12" ht="18.75" customHeight="1" x14ac:dyDescent="0.25">
      <c r="A3" s="677" t="s">
        <v>167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9"/>
    </row>
    <row r="4" spans="1:12" ht="12.6" customHeight="1" x14ac:dyDescent="0.2">
      <c r="A4" s="18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  <c r="L4" s="31"/>
    </row>
    <row r="5" spans="1:12" ht="12.6" customHeight="1" x14ac:dyDescent="0.2">
      <c r="A5" s="186" t="s">
        <v>4</v>
      </c>
      <c r="B5" s="1"/>
      <c r="C5" s="1"/>
      <c r="D5" s="1"/>
      <c r="E5" s="1"/>
      <c r="F5" s="1"/>
      <c r="G5" s="1"/>
      <c r="H5" s="1"/>
      <c r="I5" s="1"/>
      <c r="J5" s="1"/>
      <c r="K5" s="1"/>
      <c r="L5" s="31"/>
    </row>
    <row r="6" spans="1:12" ht="12.6" customHeight="1" x14ac:dyDescent="0.2">
      <c r="A6" s="186" t="s">
        <v>5</v>
      </c>
      <c r="B6" s="1"/>
      <c r="C6" s="1"/>
      <c r="D6" s="1"/>
      <c r="E6" s="1"/>
      <c r="F6" s="1"/>
      <c r="G6" s="1"/>
      <c r="H6" s="1"/>
      <c r="I6" s="1"/>
      <c r="J6" s="1"/>
      <c r="K6" s="1"/>
      <c r="L6" s="31"/>
    </row>
    <row r="7" spans="1:12" ht="12.6" customHeight="1" x14ac:dyDescent="0.2">
      <c r="A7" s="4" t="s">
        <v>6</v>
      </c>
      <c r="B7" s="320"/>
      <c r="C7" s="320"/>
      <c r="D7" s="2"/>
      <c r="E7" s="320"/>
      <c r="F7" s="320"/>
      <c r="G7" s="1"/>
      <c r="H7" s="320"/>
      <c r="I7" s="320"/>
      <c r="J7" s="2"/>
      <c r="K7" s="320"/>
      <c r="L7" s="324"/>
    </row>
    <row r="8" spans="1:12" ht="18.75" customHeight="1" x14ac:dyDescent="0.2">
      <c r="A8" s="1"/>
      <c r="B8" s="320"/>
      <c r="C8" s="320"/>
      <c r="D8" s="2">
        <v>2016</v>
      </c>
      <c r="E8" s="320"/>
      <c r="F8" s="320"/>
      <c r="G8" s="1"/>
      <c r="H8" s="320"/>
      <c r="I8" s="320"/>
      <c r="J8" s="2">
        <v>2015</v>
      </c>
      <c r="K8" s="320"/>
      <c r="L8" s="324"/>
    </row>
    <row r="9" spans="1:12" ht="16.350000000000001" customHeight="1" x14ac:dyDescent="0.2">
      <c r="A9" s="19" t="s">
        <v>168</v>
      </c>
      <c r="B9" s="320"/>
      <c r="C9" s="320"/>
      <c r="D9" s="320"/>
      <c r="E9" s="320"/>
      <c r="F9" s="320"/>
      <c r="G9" s="1"/>
      <c r="H9" s="320"/>
      <c r="I9" s="320"/>
      <c r="J9" s="320"/>
      <c r="K9" s="320"/>
      <c r="L9" s="324"/>
    </row>
    <row r="10" spans="1:12" ht="16.350000000000001" customHeight="1" x14ac:dyDescent="0.2">
      <c r="A10" s="365" t="s">
        <v>169</v>
      </c>
      <c r="B10" s="11" t="s">
        <v>8</v>
      </c>
      <c r="C10" s="11" t="s">
        <v>10</v>
      </c>
      <c r="D10" s="11" t="s">
        <v>11</v>
      </c>
      <c r="E10" s="11" t="s">
        <v>12</v>
      </c>
      <c r="F10" s="11" t="s">
        <v>58</v>
      </c>
      <c r="G10" s="1"/>
      <c r="H10" s="11" t="s">
        <v>8</v>
      </c>
      <c r="I10" s="11" t="s">
        <v>10</v>
      </c>
      <c r="J10" s="11" t="s">
        <v>11</v>
      </c>
      <c r="K10" s="11" t="s">
        <v>12</v>
      </c>
      <c r="L10" s="12" t="s">
        <v>58</v>
      </c>
    </row>
    <row r="11" spans="1:12" ht="12.6" customHeight="1" x14ac:dyDescent="0.2">
      <c r="A11" s="1"/>
      <c r="B11" s="14"/>
      <c r="C11" s="596"/>
      <c r="D11" s="379"/>
      <c r="E11" s="379"/>
      <c r="F11" s="14"/>
      <c r="G11" s="1"/>
      <c r="H11" s="14"/>
      <c r="I11" s="14"/>
      <c r="J11" s="14"/>
      <c r="K11" s="14"/>
      <c r="L11" s="69"/>
    </row>
    <row r="12" spans="1:12" ht="16.350000000000001" customHeight="1" x14ac:dyDescent="0.2">
      <c r="A12" s="44" t="s">
        <v>170</v>
      </c>
      <c r="B12" s="346">
        <v>-43.4</v>
      </c>
      <c r="C12" s="597"/>
      <c r="D12" s="597"/>
      <c r="E12" s="597"/>
      <c r="F12" s="344">
        <v>-43.4</v>
      </c>
      <c r="G12" s="1"/>
      <c r="H12" s="344">
        <v>-40.9</v>
      </c>
      <c r="I12" s="344">
        <v>-36.799999999999997</v>
      </c>
      <c r="J12" s="344">
        <v>-39.299999999999997</v>
      </c>
      <c r="K12" s="344">
        <v>-44.2</v>
      </c>
      <c r="L12" s="344">
        <v>-161.19999999999999</v>
      </c>
    </row>
    <row r="13" spans="1:12" ht="16.350000000000001" customHeight="1" x14ac:dyDescent="0.2">
      <c r="A13" s="44" t="s">
        <v>171</v>
      </c>
      <c r="B13" s="355">
        <v>24.2</v>
      </c>
      <c r="C13" s="381"/>
      <c r="D13" s="381"/>
      <c r="E13" s="381"/>
      <c r="F13" s="142">
        <v>24.2</v>
      </c>
      <c r="G13" s="1"/>
      <c r="H13" s="142">
        <v>21.4</v>
      </c>
      <c r="I13" s="142">
        <v>20.6</v>
      </c>
      <c r="J13" s="142">
        <v>21.2</v>
      </c>
      <c r="K13" s="142">
        <v>23.8</v>
      </c>
      <c r="L13" s="142">
        <v>87</v>
      </c>
    </row>
    <row r="14" spans="1:12" ht="16.350000000000001" customHeight="1" x14ac:dyDescent="0.2">
      <c r="A14" s="19" t="s">
        <v>172</v>
      </c>
      <c r="B14" s="217">
        <f>+B12+B13</f>
        <v>-19.2</v>
      </c>
      <c r="C14" s="598">
        <f>+C12+C13</f>
        <v>0</v>
      </c>
      <c r="D14" s="598">
        <f>+D12+D13</f>
        <v>0</v>
      </c>
      <c r="E14" s="598">
        <f>+E12+E13</f>
        <v>0</v>
      </c>
      <c r="F14" s="145">
        <v>-19.2</v>
      </c>
      <c r="G14" s="1"/>
      <c r="H14" s="145">
        <f>H12+H13</f>
        <v>-19.5</v>
      </c>
      <c r="I14" s="145">
        <f>I12+I13</f>
        <v>-16.199999999999996</v>
      </c>
      <c r="J14" s="145">
        <f>J12+J13</f>
        <v>-18.099999999999998</v>
      </c>
      <c r="K14" s="145">
        <f>+K12+K13</f>
        <v>-20.400000000000002</v>
      </c>
      <c r="L14" s="145">
        <v>-74.2</v>
      </c>
    </row>
    <row r="15" spans="1:12" ht="12.6" customHeight="1" x14ac:dyDescent="0.2">
      <c r="A15" s="1"/>
      <c r="B15" s="191"/>
      <c r="C15" s="599"/>
      <c r="D15" s="600"/>
      <c r="E15" s="601"/>
      <c r="F15" s="140"/>
      <c r="G15" s="1"/>
      <c r="H15" s="366"/>
      <c r="I15" s="366"/>
      <c r="J15" s="366"/>
      <c r="K15" s="366"/>
      <c r="L15" s="133"/>
    </row>
    <row r="16" spans="1:12" ht="16.350000000000001" customHeight="1" x14ac:dyDescent="0.2">
      <c r="A16" s="19" t="s">
        <v>173</v>
      </c>
      <c r="B16" s="191"/>
      <c r="C16" s="599"/>
      <c r="D16" s="600"/>
      <c r="E16" s="601"/>
      <c r="F16" s="140"/>
      <c r="G16" s="1"/>
      <c r="H16" s="366"/>
      <c r="I16" s="366"/>
      <c r="J16" s="366"/>
      <c r="K16" s="366"/>
      <c r="L16" s="133"/>
    </row>
    <row r="17" spans="1:12" ht="16.350000000000001" customHeight="1" x14ac:dyDescent="0.2">
      <c r="A17" s="44" t="s">
        <v>174</v>
      </c>
      <c r="B17" s="139">
        <v>-218.5</v>
      </c>
      <c r="C17" s="600"/>
      <c r="D17" s="600"/>
      <c r="E17" s="600"/>
      <c r="F17" s="140">
        <v>-218.5</v>
      </c>
      <c r="G17" s="1"/>
      <c r="H17" s="140">
        <v>-17.100000000000001</v>
      </c>
      <c r="I17" s="140">
        <v>-0.8</v>
      </c>
      <c r="J17" s="140">
        <v>-21.2</v>
      </c>
      <c r="K17" s="140">
        <v>5.7</v>
      </c>
      <c r="L17" s="133">
        <v>-33.4</v>
      </c>
    </row>
    <row r="18" spans="1:12" ht="16.350000000000001" customHeight="1" x14ac:dyDescent="0.2">
      <c r="A18" s="44" t="s">
        <v>175</v>
      </c>
      <c r="B18" s="139">
        <v>24.8</v>
      </c>
      <c r="C18" s="600"/>
      <c r="D18" s="600"/>
      <c r="E18" s="600"/>
      <c r="F18" s="140">
        <v>24.8</v>
      </c>
      <c r="G18" s="1"/>
      <c r="H18" s="140">
        <v>66.3</v>
      </c>
      <c r="I18" s="140">
        <v>51.1</v>
      </c>
      <c r="J18" s="140">
        <v>116.8</v>
      </c>
      <c r="K18" s="140">
        <v>2.2999999999999998</v>
      </c>
      <c r="L18" s="140">
        <v>236.7</v>
      </c>
    </row>
    <row r="19" spans="1:12" ht="16.350000000000001" customHeight="1" x14ac:dyDescent="0.2">
      <c r="A19" s="44" t="s">
        <v>176</v>
      </c>
      <c r="B19" s="194">
        <v>0</v>
      </c>
      <c r="C19" s="380"/>
      <c r="D19" s="380"/>
      <c r="E19" s="380"/>
      <c r="F19" s="133">
        <v>0</v>
      </c>
      <c r="G19" s="60"/>
      <c r="H19" s="133">
        <v>0</v>
      </c>
      <c r="I19" s="133">
        <v>-166.7</v>
      </c>
      <c r="J19" s="133">
        <v>0</v>
      </c>
      <c r="K19" s="133">
        <v>0</v>
      </c>
      <c r="L19" s="133">
        <v>-166.7</v>
      </c>
    </row>
    <row r="20" spans="1:12" ht="16.350000000000001" customHeight="1" x14ac:dyDescent="0.2">
      <c r="A20" s="44" t="s">
        <v>177</v>
      </c>
      <c r="B20" s="367">
        <v>63.9</v>
      </c>
      <c r="C20" s="602"/>
      <c r="D20" s="602"/>
      <c r="E20" s="602"/>
      <c r="F20" s="142">
        <v>63.9</v>
      </c>
      <c r="G20" s="14"/>
      <c r="H20" s="368">
        <v>63</v>
      </c>
      <c r="I20" s="368">
        <f>-157.4+166.7</f>
        <v>9.2999999999999829</v>
      </c>
      <c r="J20" s="368">
        <v>9</v>
      </c>
      <c r="K20" s="368">
        <v>57.1</v>
      </c>
      <c r="L20" s="368">
        <v>138.19999999999999</v>
      </c>
    </row>
    <row r="21" spans="1:12" ht="16.350000000000001" customHeight="1" x14ac:dyDescent="0.2">
      <c r="A21" s="19" t="s">
        <v>25</v>
      </c>
      <c r="B21" s="369">
        <f>SUM(B17:B20)</f>
        <v>-129.79999999999998</v>
      </c>
      <c r="C21" s="603">
        <f>SUM(C17:C20)</f>
        <v>0</v>
      </c>
      <c r="D21" s="603">
        <f>SUM(D17:D20)</f>
        <v>0</v>
      </c>
      <c r="E21" s="603">
        <f>SUM(E17:E20)</f>
        <v>0</v>
      </c>
      <c r="F21" s="370">
        <f>SUM(F17:F20)</f>
        <v>-129.79999999999998</v>
      </c>
      <c r="G21" s="1"/>
      <c r="H21" s="370">
        <f>SUM(H17:H20)</f>
        <v>112.19999999999999</v>
      </c>
      <c r="I21" s="370">
        <f>SUM(I17:I20)</f>
        <v>-107.1</v>
      </c>
      <c r="J21" s="370">
        <f>SUM(J17:J20)</f>
        <v>104.6</v>
      </c>
      <c r="K21" s="370">
        <f>SUM(K17:K20)</f>
        <v>65.099999999999994</v>
      </c>
      <c r="L21" s="370">
        <f>SUM(L17:L20)</f>
        <v>174.79999999999998</v>
      </c>
    </row>
    <row r="22" spans="1:12" ht="16.350000000000001" customHeight="1" thickBot="1" x14ac:dyDescent="0.25">
      <c r="A22" s="19" t="s">
        <v>26</v>
      </c>
      <c r="B22" s="371">
        <v>-149</v>
      </c>
      <c r="C22" s="604"/>
      <c r="D22" s="604"/>
      <c r="E22" s="604"/>
      <c r="F22" s="373">
        <v>-149</v>
      </c>
      <c r="G22" s="1"/>
      <c r="H22" s="373">
        <v>92.7</v>
      </c>
      <c r="I22" s="373">
        <v>-123.3</v>
      </c>
      <c r="J22" s="373">
        <v>86.5</v>
      </c>
      <c r="K22" s="371">
        <v>44.7</v>
      </c>
      <c r="L22" s="373">
        <v>100.6</v>
      </c>
    </row>
    <row r="23" spans="1:12" ht="12.6" customHeight="1" thickTop="1" x14ac:dyDescent="0.2">
      <c r="A23" s="1"/>
      <c r="B23" s="14"/>
      <c r="C23" s="14"/>
      <c r="D23" s="69"/>
      <c r="E23" s="14"/>
      <c r="F23" s="69"/>
      <c r="G23" s="1"/>
      <c r="H23" s="14"/>
      <c r="I23" s="14"/>
      <c r="J23" s="14"/>
      <c r="K23" s="14"/>
      <c r="L23" s="69"/>
    </row>
    <row r="24" spans="1:12" ht="12.6" customHeight="1" x14ac:dyDescent="0.2">
      <c r="A24" s="1"/>
      <c r="B24" s="1"/>
      <c r="C24" s="1"/>
      <c r="D24" s="31"/>
      <c r="E24" s="1"/>
      <c r="F24" s="31"/>
      <c r="G24" s="1"/>
      <c r="H24" s="1"/>
      <c r="I24" s="1"/>
      <c r="J24" s="1"/>
      <c r="K24" s="1"/>
      <c r="L24" s="31"/>
    </row>
    <row r="25" spans="1:12" ht="18.75" customHeight="1" x14ac:dyDescent="0.2">
      <c r="A25" s="1"/>
      <c r="B25" s="320"/>
      <c r="C25" s="320"/>
      <c r="D25" s="374">
        <v>2016</v>
      </c>
      <c r="E25" s="320"/>
      <c r="F25" s="324"/>
      <c r="G25" s="1"/>
      <c r="H25" s="320"/>
      <c r="I25" s="320"/>
      <c r="J25" s="2">
        <v>2015</v>
      </c>
      <c r="K25" s="320"/>
      <c r="L25" s="324"/>
    </row>
    <row r="26" spans="1:12" ht="16.350000000000001" customHeight="1" x14ac:dyDescent="0.2">
      <c r="A26" s="19" t="s">
        <v>164</v>
      </c>
      <c r="B26" s="320"/>
      <c r="C26" s="320"/>
      <c r="D26" s="324"/>
      <c r="E26" s="320"/>
      <c r="F26" s="324"/>
      <c r="G26" s="1"/>
      <c r="H26" s="320"/>
      <c r="I26" s="320"/>
      <c r="J26" s="320"/>
      <c r="K26" s="320"/>
      <c r="L26" s="324"/>
    </row>
    <row r="27" spans="1:12" ht="16.350000000000001" customHeight="1" x14ac:dyDescent="0.2">
      <c r="A27" s="365" t="s">
        <v>169</v>
      </c>
      <c r="B27" s="11" t="s">
        <v>8</v>
      </c>
      <c r="C27" s="11" t="s">
        <v>10</v>
      </c>
      <c r="D27" s="12" t="s">
        <v>11</v>
      </c>
      <c r="E27" s="11" t="s">
        <v>12</v>
      </c>
      <c r="F27" s="12" t="s">
        <v>58</v>
      </c>
      <c r="G27" s="1"/>
      <c r="H27" s="11" t="s">
        <v>8</v>
      </c>
      <c r="I27" s="11" t="s">
        <v>10</v>
      </c>
      <c r="J27" s="11" t="s">
        <v>11</v>
      </c>
      <c r="K27" s="11" t="s">
        <v>12</v>
      </c>
      <c r="L27" s="12" t="s">
        <v>58</v>
      </c>
    </row>
    <row r="28" spans="1:12" ht="12.6" customHeight="1" x14ac:dyDescent="0.2">
      <c r="A28" s="1"/>
      <c r="B28" s="14"/>
      <c r="C28" s="379"/>
      <c r="D28" s="605"/>
      <c r="E28" s="379"/>
      <c r="F28" s="69"/>
      <c r="G28" s="1"/>
      <c r="H28" s="14"/>
      <c r="I28" s="14"/>
      <c r="J28" s="14"/>
      <c r="K28" s="14"/>
      <c r="L28" s="69"/>
    </row>
    <row r="29" spans="1:12" ht="16.350000000000001" customHeight="1" x14ac:dyDescent="0.2">
      <c r="A29" s="44" t="s">
        <v>170</v>
      </c>
      <c r="B29" s="346">
        <v>-43.4</v>
      </c>
      <c r="C29" s="597"/>
      <c r="D29" s="597"/>
      <c r="E29" s="597"/>
      <c r="F29" s="344">
        <v>-43.4</v>
      </c>
      <c r="G29" s="1"/>
      <c r="H29" s="344">
        <v>-40.9</v>
      </c>
      <c r="I29" s="344">
        <v>-48</v>
      </c>
      <c r="J29" s="344">
        <v>-39.299999999999997</v>
      </c>
      <c r="K29" s="346">
        <v>-44.2</v>
      </c>
      <c r="L29" s="344">
        <v>-172.4</v>
      </c>
    </row>
    <row r="30" spans="1:12" ht="16.350000000000001" customHeight="1" x14ac:dyDescent="0.2">
      <c r="A30" s="44" t="s">
        <v>171</v>
      </c>
      <c r="B30" s="355">
        <v>24.2</v>
      </c>
      <c r="C30" s="381"/>
      <c r="D30" s="381"/>
      <c r="E30" s="381"/>
      <c r="F30" s="142">
        <v>24.2</v>
      </c>
      <c r="G30" s="1"/>
      <c r="H30" s="142">
        <v>21.4</v>
      </c>
      <c r="I30" s="142">
        <v>20.6</v>
      </c>
      <c r="J30" s="142">
        <v>21.2</v>
      </c>
      <c r="K30" s="355">
        <v>23.8</v>
      </c>
      <c r="L30" s="142">
        <v>87</v>
      </c>
    </row>
    <row r="31" spans="1:12" ht="16.350000000000001" customHeight="1" x14ac:dyDescent="0.2">
      <c r="A31" s="19" t="s">
        <v>172</v>
      </c>
      <c r="B31" s="375">
        <f>+B29+B30</f>
        <v>-19.2</v>
      </c>
      <c r="C31" s="606">
        <f>+C29+C30</f>
        <v>0</v>
      </c>
      <c r="D31" s="606"/>
      <c r="E31" s="606">
        <f>+E29+E30</f>
        <v>0</v>
      </c>
      <c r="F31" s="145">
        <v>-19.2</v>
      </c>
      <c r="G31" s="1"/>
      <c r="H31" s="145">
        <f>H29+H30</f>
        <v>-19.5</v>
      </c>
      <c r="I31" s="145">
        <f>I29+I30</f>
        <v>-27.4</v>
      </c>
      <c r="J31" s="145">
        <f>J29+J30</f>
        <v>-18.099999999999998</v>
      </c>
      <c r="K31" s="145">
        <f>+K29+K30</f>
        <v>-20.400000000000002</v>
      </c>
      <c r="L31" s="145">
        <v>-85.4</v>
      </c>
    </row>
    <row r="32" spans="1:12" ht="12.6" customHeight="1" x14ac:dyDescent="0.2">
      <c r="A32" s="1"/>
      <c r="B32" s="66"/>
      <c r="C32" s="600"/>
      <c r="D32" s="600"/>
      <c r="E32" s="601"/>
      <c r="F32" s="366"/>
      <c r="G32" s="1"/>
      <c r="H32" s="366"/>
      <c r="I32" s="366"/>
      <c r="J32" s="366"/>
      <c r="K32" s="191"/>
      <c r="L32" s="366"/>
    </row>
    <row r="33" spans="1:12" ht="16.350000000000001" customHeight="1" x14ac:dyDescent="0.2">
      <c r="A33" s="19" t="s">
        <v>173</v>
      </c>
      <c r="B33" s="191"/>
      <c r="C33" s="600"/>
      <c r="D33" s="600"/>
      <c r="E33" s="601"/>
      <c r="F33" s="366"/>
      <c r="G33" s="1"/>
      <c r="H33" s="366"/>
      <c r="I33" s="366"/>
      <c r="J33" s="366"/>
      <c r="K33" s="191"/>
      <c r="L33" s="366"/>
    </row>
    <row r="34" spans="1:12" ht="16.350000000000001" customHeight="1" x14ac:dyDescent="0.2">
      <c r="A34" s="44" t="s">
        <v>174</v>
      </c>
      <c r="B34" s="139">
        <v>-14.6</v>
      </c>
      <c r="C34" s="600"/>
      <c r="D34" s="600"/>
      <c r="E34" s="600"/>
      <c r="F34" s="140">
        <v>-14.6</v>
      </c>
      <c r="G34" s="1"/>
      <c r="H34" s="140">
        <v>-17.100000000000001</v>
      </c>
      <c r="I34" s="140">
        <v>-3.6</v>
      </c>
      <c r="J34" s="140">
        <v>-21.2</v>
      </c>
      <c r="K34" s="139">
        <v>5.7</v>
      </c>
      <c r="L34" s="133">
        <v>-36.200000000000003</v>
      </c>
    </row>
    <row r="35" spans="1:12" ht="16.350000000000001" customHeight="1" x14ac:dyDescent="0.2">
      <c r="A35" s="44" t="s">
        <v>175</v>
      </c>
      <c r="B35" s="139">
        <v>24.8</v>
      </c>
      <c r="C35" s="600"/>
      <c r="D35" s="600"/>
      <c r="E35" s="600"/>
      <c r="F35" s="140">
        <v>24.8</v>
      </c>
      <c r="G35" s="1"/>
      <c r="H35" s="140">
        <v>66.3</v>
      </c>
      <c r="I35" s="140">
        <v>51.1</v>
      </c>
      <c r="J35" s="140">
        <v>116.8</v>
      </c>
      <c r="K35" s="140">
        <v>2.2999999999999998</v>
      </c>
      <c r="L35" s="140">
        <v>236.7</v>
      </c>
    </row>
    <row r="36" spans="1:12" ht="16.350000000000001" customHeight="1" x14ac:dyDescent="0.2">
      <c r="A36" s="44" t="s">
        <v>177</v>
      </c>
      <c r="B36" s="355">
        <v>63.9</v>
      </c>
      <c r="C36" s="381"/>
      <c r="D36" s="381"/>
      <c r="E36" s="381"/>
      <c r="F36" s="142">
        <v>63.9</v>
      </c>
      <c r="G36" s="1"/>
      <c r="H36" s="142">
        <v>63</v>
      </c>
      <c r="I36" s="142">
        <v>9.3000000000000007</v>
      </c>
      <c r="J36" s="142">
        <v>9</v>
      </c>
      <c r="K36" s="142">
        <v>57.1</v>
      </c>
      <c r="L36" s="142">
        <v>138.19999999999999</v>
      </c>
    </row>
    <row r="37" spans="1:12" ht="16.350000000000001" customHeight="1" x14ac:dyDescent="0.2">
      <c r="A37" s="19" t="s">
        <v>25</v>
      </c>
      <c r="B37" s="369">
        <f>SUM(B34:B36)</f>
        <v>74.099999999999994</v>
      </c>
      <c r="C37" s="603">
        <f>SUM(C34:C36)</f>
        <v>0</v>
      </c>
      <c r="D37" s="603">
        <f>SUM(D34:D36)</f>
        <v>0</v>
      </c>
      <c r="E37" s="603">
        <f>SUM(E34:E36)</f>
        <v>0</v>
      </c>
      <c r="F37" s="370">
        <f>SUM(F34:F36)</f>
        <v>74.099999999999994</v>
      </c>
      <c r="G37" s="1"/>
      <c r="H37" s="370">
        <f>SUM(H34:H36)</f>
        <v>112.19999999999999</v>
      </c>
      <c r="I37" s="370">
        <f>SUM(I34:I36)</f>
        <v>56.8</v>
      </c>
      <c r="J37" s="370">
        <f>SUM(J34:J36)</f>
        <v>104.6</v>
      </c>
      <c r="K37" s="370">
        <f>SUM(K34:K36)</f>
        <v>65.099999999999994</v>
      </c>
      <c r="L37" s="370">
        <f>SUM(L34:L36)</f>
        <v>338.7</v>
      </c>
    </row>
    <row r="38" spans="1:12" ht="16.350000000000001" customHeight="1" thickBot="1" x14ac:dyDescent="0.25">
      <c r="A38" s="19" t="s">
        <v>26</v>
      </c>
      <c r="B38" s="371">
        <v>54.9</v>
      </c>
      <c r="C38" s="604"/>
      <c r="D38" s="604"/>
      <c r="E38" s="604"/>
      <c r="F38" s="372">
        <v>54.9</v>
      </c>
      <c r="G38" s="60"/>
      <c r="H38" s="373">
        <v>92.7</v>
      </c>
      <c r="I38" s="373">
        <v>29.4</v>
      </c>
      <c r="J38" s="373">
        <v>86.5</v>
      </c>
      <c r="K38" s="371">
        <v>44.7</v>
      </c>
      <c r="L38" s="373">
        <v>253.3</v>
      </c>
    </row>
    <row r="39" spans="1:12" ht="12.6" customHeight="1" thickTop="1" x14ac:dyDescent="0.2">
      <c r="A39" s="1"/>
      <c r="B39" s="14"/>
      <c r="C39" s="14"/>
      <c r="D39" s="14"/>
      <c r="E39" s="14"/>
      <c r="F39" s="14"/>
      <c r="G39" s="1"/>
      <c r="H39" s="14"/>
      <c r="I39" s="14"/>
      <c r="J39" s="14"/>
      <c r="K39" s="14"/>
      <c r="L39" s="69"/>
    </row>
    <row r="40" spans="1:12" ht="142.5" customHeight="1" x14ac:dyDescent="0.2">
      <c r="A40" s="616" t="s">
        <v>165</v>
      </c>
      <c r="B40" s="608"/>
      <c r="C40" s="613"/>
      <c r="D40" s="608"/>
      <c r="E40" s="608"/>
      <c r="F40" s="608"/>
      <c r="G40" s="608"/>
      <c r="H40" s="608"/>
      <c r="I40" s="608"/>
      <c r="J40" s="608"/>
      <c r="K40" s="608"/>
      <c r="L40" s="609"/>
    </row>
    <row r="41" spans="1:12" ht="12.6" customHeight="1" x14ac:dyDescent="0.2">
      <c r="A41" s="617" t="s">
        <v>33</v>
      </c>
      <c r="B41" s="618"/>
      <c r="C41" s="618"/>
      <c r="D41" s="695"/>
      <c r="E41" s="98"/>
      <c r="F41" s="98"/>
      <c r="G41" s="98"/>
      <c r="H41" s="98"/>
      <c r="I41" s="98"/>
      <c r="J41" s="98"/>
      <c r="K41" s="98"/>
      <c r="L41" s="98"/>
    </row>
    <row r="42" spans="1:12" ht="12.6" customHeight="1" x14ac:dyDescent="0.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69"/>
    </row>
    <row r="43" spans="1:12" ht="12.6" customHeight="1" x14ac:dyDescent="0.2">
      <c r="A43" s="196" t="s">
        <v>178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31"/>
    </row>
    <row r="44" spans="1:12" ht="12.6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31"/>
    </row>
    <row r="45" spans="1:12" ht="18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31"/>
    </row>
    <row r="46" spans="1:12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31"/>
    </row>
    <row r="47" spans="1:12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31"/>
    </row>
    <row r="48" spans="1:12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31"/>
    </row>
    <row r="49" spans="1:12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31"/>
    </row>
    <row r="50" spans="1:12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31"/>
    </row>
    <row r="51" spans="1:12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31"/>
    </row>
    <row r="52" spans="1:12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31"/>
    </row>
    <row r="53" spans="1:12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31"/>
    </row>
    <row r="54" spans="1:12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31"/>
    </row>
    <row r="55" spans="1:12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31"/>
    </row>
    <row r="56" spans="1:12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31"/>
    </row>
    <row r="57" spans="1:12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31"/>
    </row>
    <row r="58" spans="1:12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31"/>
    </row>
    <row r="59" spans="1:12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31"/>
    </row>
    <row r="60" spans="1:12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31"/>
    </row>
    <row r="61" spans="1:12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31"/>
    </row>
    <row r="62" spans="1:12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31"/>
    </row>
    <row r="63" spans="1:12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31"/>
    </row>
    <row r="64" spans="1:12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31"/>
    </row>
    <row r="65" spans="1:12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31"/>
    </row>
    <row r="66" spans="1:12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31"/>
    </row>
    <row r="67" spans="1:12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31"/>
    </row>
    <row r="68" spans="1:12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31"/>
    </row>
    <row r="69" spans="1:12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31"/>
    </row>
    <row r="70" spans="1:12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31"/>
    </row>
    <row r="71" spans="1:12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31"/>
    </row>
    <row r="72" spans="1:12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31"/>
    </row>
    <row r="73" spans="1:12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31"/>
    </row>
    <row r="74" spans="1:12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31"/>
    </row>
    <row r="75" spans="1:12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31"/>
    </row>
    <row r="76" spans="1:12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31"/>
    </row>
    <row r="77" spans="1:12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31"/>
    </row>
    <row r="78" spans="1:12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31"/>
    </row>
    <row r="79" spans="1:12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31"/>
    </row>
    <row r="80" spans="1:12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31"/>
    </row>
    <row r="81" spans="1:12" ht="18.75" customHeight="1" x14ac:dyDescent="0.2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98"/>
    </row>
  </sheetData>
  <mergeCells count="4">
    <mergeCell ref="A2:L2"/>
    <mergeCell ref="A3:L3"/>
    <mergeCell ref="A40:L40"/>
    <mergeCell ref="A41:D41"/>
  </mergeCells>
  <pageMargins left="0.7" right="0.7" top="0.75" bottom="0.75" header="0.3" footer="0.3"/>
  <pageSetup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8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"/>
      <c r="C1" s="1"/>
      <c r="D1" s="116"/>
      <c r="E1" s="117"/>
      <c r="F1" s="117"/>
      <c r="G1" s="118"/>
      <c r="H1" s="118"/>
      <c r="I1" s="118"/>
      <c r="J1" s="118"/>
      <c r="K1" s="118"/>
      <c r="L1" s="118"/>
      <c r="M1" s="118"/>
      <c r="N1" s="1"/>
      <c r="O1" s="1"/>
      <c r="P1" s="1"/>
      <c r="Q1" s="1"/>
      <c r="R1" s="1"/>
      <c r="S1" s="3" t="s">
        <v>0</v>
      </c>
    </row>
    <row r="2" spans="1:19" ht="18.75" customHeight="1" x14ac:dyDescent="0.25">
      <c r="A2" s="621" t="s">
        <v>1</v>
      </c>
      <c r="B2" s="615"/>
      <c r="C2" s="615"/>
      <c r="D2" s="615"/>
      <c r="E2" s="615"/>
      <c r="F2" s="615"/>
      <c r="G2" s="615"/>
      <c r="H2" s="615"/>
      <c r="I2" s="615"/>
      <c r="J2" s="615"/>
      <c r="K2" s="615"/>
      <c r="L2" s="615"/>
      <c r="M2" s="615"/>
      <c r="N2" s="615"/>
      <c r="O2" s="615"/>
      <c r="P2" s="615"/>
      <c r="Q2" s="615"/>
      <c r="R2" s="646"/>
      <c r="S2" s="646"/>
    </row>
    <row r="3" spans="1:19" ht="18.75" customHeight="1" x14ac:dyDescent="0.25">
      <c r="A3" s="624" t="s">
        <v>35</v>
      </c>
      <c r="B3" s="647"/>
      <c r="C3" s="647"/>
      <c r="D3" s="647"/>
      <c r="E3" s="647"/>
      <c r="F3" s="647"/>
      <c r="G3" s="647"/>
      <c r="H3" s="648"/>
      <c r="I3" s="648"/>
      <c r="J3" s="648"/>
      <c r="K3" s="648"/>
      <c r="L3" s="648"/>
      <c r="M3" s="648"/>
      <c r="N3" s="649"/>
      <c r="O3" s="647"/>
      <c r="P3" s="647"/>
      <c r="Q3" s="647"/>
      <c r="R3" s="647"/>
      <c r="S3" s="650"/>
    </row>
    <row r="4" spans="1:19" ht="12.6" customHeight="1" x14ac:dyDescent="0.25">
      <c r="A4" s="651" t="s">
        <v>3</v>
      </c>
      <c r="B4" s="608"/>
      <c r="C4" s="1"/>
      <c r="D4" s="119"/>
      <c r="E4" s="120"/>
      <c r="F4" s="120"/>
      <c r="G4" s="118"/>
      <c r="H4" s="118"/>
      <c r="I4" s="118"/>
      <c r="J4" s="118"/>
      <c r="K4" s="98"/>
      <c r="L4" s="118"/>
      <c r="M4" s="118"/>
      <c r="N4" s="1"/>
      <c r="O4" s="1"/>
      <c r="P4" s="1"/>
      <c r="Q4" s="1"/>
      <c r="R4" s="1"/>
      <c r="S4" s="31"/>
    </row>
    <row r="5" spans="1:19" ht="12.6" customHeight="1" x14ac:dyDescent="0.2">
      <c r="A5" s="651" t="s">
        <v>4</v>
      </c>
      <c r="B5" s="608"/>
      <c r="C5" s="1"/>
      <c r="D5" s="121"/>
      <c r="E5" s="122"/>
      <c r="F5" s="122"/>
      <c r="G5" s="14"/>
      <c r="H5" s="121"/>
      <c r="I5" s="121"/>
      <c r="J5" s="119"/>
      <c r="K5" s="98"/>
      <c r="L5" s="1"/>
      <c r="M5" s="1"/>
      <c r="N5" s="1"/>
      <c r="O5" s="1"/>
      <c r="P5" s="1"/>
      <c r="Q5" s="1"/>
      <c r="R5" s="1"/>
      <c r="S5" s="31"/>
    </row>
    <row r="6" spans="1:19" ht="12.6" customHeight="1" x14ac:dyDescent="0.2">
      <c r="A6" s="645" t="s">
        <v>5</v>
      </c>
      <c r="B6" s="608"/>
      <c r="C6" s="1"/>
      <c r="D6" s="116"/>
      <c r="E6" s="117"/>
      <c r="F6" s="117"/>
      <c r="G6" s="1"/>
      <c r="H6" s="116"/>
      <c r="I6" s="116"/>
      <c r="J6" s="119"/>
      <c r="K6" s="98"/>
      <c r="L6" s="1"/>
      <c r="M6" s="1"/>
      <c r="N6" s="1"/>
      <c r="O6" s="1"/>
      <c r="P6" s="1"/>
      <c r="Q6" s="1"/>
      <c r="R6" s="1"/>
      <c r="S6" s="31"/>
    </row>
    <row r="7" spans="1:19" ht="12.6" customHeight="1" x14ac:dyDescent="0.25">
      <c r="A7" s="645" t="s">
        <v>6</v>
      </c>
      <c r="B7" s="646"/>
      <c r="C7" s="1"/>
      <c r="D7" s="119"/>
      <c r="E7" s="119"/>
      <c r="F7" s="119"/>
      <c r="G7" s="123"/>
      <c r="H7" s="116"/>
      <c r="I7" s="116"/>
      <c r="J7" s="116"/>
      <c r="K7" s="98"/>
      <c r="L7" s="1"/>
      <c r="M7" s="1"/>
      <c r="N7" s="1"/>
      <c r="O7" s="1"/>
      <c r="P7" s="1"/>
      <c r="Q7" s="1"/>
      <c r="R7" s="1"/>
      <c r="S7" s="98"/>
    </row>
    <row r="8" spans="1:19" ht="12.6" customHeight="1" x14ac:dyDescent="0.25">
      <c r="A8" s="1"/>
      <c r="B8" s="1"/>
      <c r="C8" s="1"/>
      <c r="D8" s="119"/>
      <c r="E8" s="119"/>
      <c r="F8" s="119"/>
      <c r="G8" s="123"/>
      <c r="H8" s="119"/>
      <c r="I8" s="119"/>
      <c r="J8" s="119"/>
      <c r="K8" s="98"/>
      <c r="L8" s="1"/>
      <c r="M8" s="1"/>
      <c r="N8" s="1"/>
      <c r="O8" s="1"/>
      <c r="P8" s="1"/>
      <c r="Q8" s="1"/>
      <c r="R8" s="1"/>
      <c r="S8" s="98"/>
    </row>
    <row r="9" spans="1:19" ht="13.7" customHeight="1" x14ac:dyDescent="0.2">
      <c r="A9" s="1"/>
      <c r="B9" s="1"/>
      <c r="C9" s="1"/>
      <c r="D9" s="632" t="s">
        <v>36</v>
      </c>
      <c r="E9" s="613"/>
      <c r="F9" s="613"/>
      <c r="G9" s="31"/>
      <c r="H9" s="632" t="s">
        <v>36</v>
      </c>
      <c r="I9" s="613"/>
      <c r="J9" s="613"/>
      <c r="K9" s="98"/>
      <c r="L9" s="632" t="s">
        <v>36</v>
      </c>
      <c r="M9" s="633"/>
      <c r="N9" s="633"/>
      <c r="O9" s="1"/>
      <c r="P9" s="632" t="s">
        <v>36</v>
      </c>
      <c r="Q9" s="633"/>
      <c r="R9" s="634"/>
      <c r="S9" s="98"/>
    </row>
    <row r="10" spans="1:19" ht="13.7" customHeight="1" x14ac:dyDescent="0.2">
      <c r="A10" s="612" t="s">
        <v>7</v>
      </c>
      <c r="B10" s="608"/>
      <c r="C10" s="1"/>
      <c r="D10" s="635">
        <v>42460</v>
      </c>
      <c r="E10" s="629" t="s">
        <v>37</v>
      </c>
      <c r="F10" s="607"/>
      <c r="G10" s="31"/>
      <c r="H10" s="635">
        <v>42094</v>
      </c>
      <c r="I10" s="629" t="s">
        <v>37</v>
      </c>
      <c r="J10" s="607"/>
      <c r="K10" s="98"/>
      <c r="L10" s="635">
        <v>42551</v>
      </c>
      <c r="M10" s="633"/>
      <c r="N10" s="633"/>
      <c r="O10" s="1"/>
      <c r="P10" s="635">
        <v>42185</v>
      </c>
      <c r="Q10" s="633"/>
      <c r="R10" s="634"/>
      <c r="S10" s="124" t="s">
        <v>37</v>
      </c>
    </row>
    <row r="11" spans="1:19" ht="12.6" customHeight="1" x14ac:dyDescent="0.2">
      <c r="A11" s="1"/>
      <c r="B11" s="1"/>
      <c r="C11" s="1"/>
      <c r="D11" s="1"/>
      <c r="E11" s="1"/>
      <c r="F11" s="31"/>
      <c r="G11" s="31"/>
      <c r="H11" s="1"/>
      <c r="I11" s="1"/>
      <c r="J11" s="31"/>
      <c r="K11" s="98"/>
      <c r="L11" s="1"/>
      <c r="M11" s="1"/>
      <c r="N11" s="1"/>
      <c r="O11" s="1"/>
      <c r="P11" s="1"/>
      <c r="Q11" s="1"/>
      <c r="R11" s="31"/>
      <c r="S11" s="98"/>
    </row>
    <row r="12" spans="1:19" ht="18.75" customHeight="1" x14ac:dyDescent="0.2">
      <c r="A12" s="1"/>
      <c r="B12" s="1"/>
      <c r="C12" s="1"/>
      <c r="D12" s="125" t="s">
        <v>38</v>
      </c>
      <c r="E12" s="126"/>
      <c r="F12" s="127" t="s">
        <v>39</v>
      </c>
      <c r="G12" s="31"/>
      <c r="H12" s="125" t="s">
        <v>38</v>
      </c>
      <c r="I12" s="126"/>
      <c r="J12" s="127" t="s">
        <v>39</v>
      </c>
      <c r="K12" s="98"/>
      <c r="L12" s="125" t="s">
        <v>38</v>
      </c>
      <c r="M12" s="126"/>
      <c r="N12" s="127" t="s">
        <v>39</v>
      </c>
      <c r="O12" s="1"/>
      <c r="P12" s="125" t="s">
        <v>38</v>
      </c>
      <c r="Q12" s="126"/>
      <c r="R12" s="127" t="s">
        <v>39</v>
      </c>
      <c r="S12" s="98"/>
    </row>
    <row r="13" spans="1:19" ht="18.75" customHeight="1" x14ac:dyDescent="0.2">
      <c r="A13" s="1"/>
      <c r="B13" s="1"/>
      <c r="C13" s="1"/>
      <c r="D13" s="11" t="s">
        <v>40</v>
      </c>
      <c r="E13" s="11" t="s">
        <v>41</v>
      </c>
      <c r="F13" s="12" t="s">
        <v>42</v>
      </c>
      <c r="G13" s="31"/>
      <c r="H13" s="11" t="s">
        <v>40</v>
      </c>
      <c r="I13" s="11" t="s">
        <v>41</v>
      </c>
      <c r="J13" s="12" t="s">
        <v>42</v>
      </c>
      <c r="K13" s="98"/>
      <c r="L13" s="11" t="s">
        <v>40</v>
      </c>
      <c r="M13" s="11" t="s">
        <v>41</v>
      </c>
      <c r="N13" s="12" t="s">
        <v>42</v>
      </c>
      <c r="O13" s="1"/>
      <c r="P13" s="11" t="s">
        <v>40</v>
      </c>
      <c r="Q13" s="11" t="s">
        <v>41</v>
      </c>
      <c r="R13" s="12" t="s">
        <v>42</v>
      </c>
      <c r="S13" s="98"/>
    </row>
    <row r="14" spans="1:19" ht="12.6" customHeight="1" x14ac:dyDescent="0.2">
      <c r="A14" s="1"/>
      <c r="B14" s="1"/>
      <c r="C14" s="1"/>
      <c r="D14" s="128"/>
      <c r="E14" s="129"/>
      <c r="F14" s="130"/>
      <c r="G14" s="31"/>
      <c r="H14" s="128"/>
      <c r="I14" s="129"/>
      <c r="J14" s="130"/>
      <c r="K14" s="98"/>
      <c r="L14" s="15"/>
      <c r="M14" s="14"/>
      <c r="N14" s="14"/>
      <c r="O14" s="1"/>
      <c r="P14" s="131"/>
      <c r="Q14" s="131"/>
      <c r="R14" s="16"/>
      <c r="S14" s="98"/>
    </row>
    <row r="15" spans="1:19" ht="18.75" customHeight="1" x14ac:dyDescent="0.2">
      <c r="A15" s="612" t="s">
        <v>14</v>
      </c>
      <c r="B15" s="608"/>
      <c r="C15" s="1"/>
      <c r="D15" s="132">
        <v>4865.1000000000004</v>
      </c>
      <c r="E15" s="133">
        <f>F15-D15</f>
        <v>0</v>
      </c>
      <c r="F15" s="132">
        <v>4865.1000000000004</v>
      </c>
      <c r="G15" s="31"/>
      <c r="H15" s="132">
        <v>4644.7</v>
      </c>
      <c r="I15" s="133">
        <f>J15-H15</f>
        <v>0</v>
      </c>
      <c r="J15" s="132">
        <v>4644.7</v>
      </c>
      <c r="K15" s="98"/>
      <c r="L15" s="134"/>
      <c r="M15" s="380">
        <f>N15-L15</f>
        <v>0</v>
      </c>
      <c r="N15" s="134"/>
      <c r="O15" s="1"/>
      <c r="P15" s="132">
        <v>4978.7</v>
      </c>
      <c r="Q15" s="133">
        <f>R15-P15</f>
        <v>0</v>
      </c>
      <c r="R15" s="132">
        <v>4978.7</v>
      </c>
      <c r="S15" s="135"/>
    </row>
    <row r="16" spans="1:19" ht="12.6" customHeight="1" x14ac:dyDescent="0.2">
      <c r="A16" s="136"/>
      <c r="B16" s="136"/>
      <c r="C16" s="1"/>
      <c r="D16" s="137"/>
      <c r="E16" s="137"/>
      <c r="F16" s="138"/>
      <c r="G16" s="31"/>
      <c r="H16" s="137"/>
      <c r="I16" s="137"/>
      <c r="J16" s="138"/>
      <c r="K16" s="98"/>
      <c r="L16" s="1"/>
      <c r="M16" s="378"/>
      <c r="N16" s="1"/>
      <c r="O16" s="1"/>
      <c r="P16" s="31"/>
      <c r="Q16" s="138"/>
      <c r="R16" s="31"/>
      <c r="S16" s="31"/>
    </row>
    <row r="17" spans="1:19" ht="18.75" customHeight="1" x14ac:dyDescent="0.2">
      <c r="A17" s="612" t="s">
        <v>15</v>
      </c>
      <c r="B17" s="608"/>
      <c r="C17" s="1"/>
      <c r="D17" s="133">
        <v>1323</v>
      </c>
      <c r="E17" s="139">
        <f>F17-D17</f>
        <v>-170.59999999999991</v>
      </c>
      <c r="F17" s="133">
        <v>1152.4000000000001</v>
      </c>
      <c r="G17" s="31"/>
      <c r="H17" s="139">
        <v>1192.7</v>
      </c>
      <c r="I17" s="139">
        <f>J17-H17</f>
        <v>-180.40000000000009</v>
      </c>
      <c r="J17" s="140">
        <v>1012.3</v>
      </c>
      <c r="K17" s="98"/>
      <c r="L17" s="141"/>
      <c r="M17" s="376">
        <f>N17-L17</f>
        <v>0</v>
      </c>
      <c r="N17" s="141"/>
      <c r="O17" s="1"/>
      <c r="P17" s="140">
        <v>1218.4000000000001</v>
      </c>
      <c r="Q17" s="140">
        <f>R17-P17</f>
        <v>-184.5</v>
      </c>
      <c r="R17" s="140">
        <v>1033.9000000000001</v>
      </c>
      <c r="S17" s="138"/>
    </row>
    <row r="18" spans="1:19" ht="12.6" customHeight="1" x14ac:dyDescent="0.2">
      <c r="A18" s="136"/>
      <c r="B18" s="136"/>
      <c r="C18" s="1"/>
      <c r="D18" s="137"/>
      <c r="E18" s="137"/>
      <c r="F18" s="138"/>
      <c r="G18" s="31"/>
      <c r="H18" s="137"/>
      <c r="I18" s="137"/>
      <c r="J18" s="138"/>
      <c r="K18" s="98"/>
      <c r="L18" s="1"/>
      <c r="M18" s="378"/>
      <c r="N18" s="1"/>
      <c r="O18" s="1"/>
      <c r="P18" s="31"/>
      <c r="Q18" s="138"/>
      <c r="R18" s="31"/>
      <c r="S18" s="31"/>
    </row>
    <row r="19" spans="1:19" ht="18.75" customHeight="1" x14ac:dyDescent="0.2">
      <c r="A19" s="638" t="s">
        <v>18</v>
      </c>
      <c r="B19" s="637"/>
      <c r="C19" s="1"/>
      <c r="D19" s="133">
        <v>1221</v>
      </c>
      <c r="E19" s="133">
        <f>F19-D19</f>
        <v>-0.20000000000004547</v>
      </c>
      <c r="F19" s="133">
        <v>1220.8</v>
      </c>
      <c r="G19" s="31"/>
      <c r="H19" s="133">
        <v>1039.3</v>
      </c>
      <c r="I19" s="133">
        <f>J19-H19</f>
        <v>-0.20000000000004547</v>
      </c>
      <c r="J19" s="133">
        <v>1039.0999999999999</v>
      </c>
      <c r="K19" s="98"/>
      <c r="L19" s="141"/>
      <c r="M19" s="380">
        <f>N19-L19</f>
        <v>0</v>
      </c>
      <c r="N19" s="141"/>
      <c r="O19" s="1"/>
      <c r="P19" s="133">
        <v>1169.5</v>
      </c>
      <c r="Q19" s="133">
        <f>R19-P19</f>
        <v>-0.20000000000004547</v>
      </c>
      <c r="R19" s="133">
        <v>1169.3</v>
      </c>
      <c r="S19" s="138"/>
    </row>
    <row r="20" spans="1:19" ht="18.75" customHeight="1" x14ac:dyDescent="0.2">
      <c r="A20" s="638" t="s">
        <v>43</v>
      </c>
      <c r="B20" s="637"/>
      <c r="C20" s="1"/>
      <c r="D20" s="142">
        <v>1473.9</v>
      </c>
      <c r="E20" s="142">
        <f>F20-D20</f>
        <v>-1.7000000000000455</v>
      </c>
      <c r="F20" s="142">
        <v>1472.2</v>
      </c>
      <c r="G20" s="31"/>
      <c r="H20" s="142">
        <v>1523.5</v>
      </c>
      <c r="I20" s="142">
        <f>J20-H20</f>
        <v>-35.599999999999909</v>
      </c>
      <c r="J20" s="142">
        <v>1487.9</v>
      </c>
      <c r="K20" s="98"/>
      <c r="L20" s="143"/>
      <c r="M20" s="381">
        <f>N20-L20</f>
        <v>0</v>
      </c>
      <c r="N20" s="143"/>
      <c r="O20" s="1"/>
      <c r="P20" s="142">
        <v>1635.4</v>
      </c>
      <c r="Q20" s="142">
        <f>R20-P20</f>
        <v>-35.600000000000136</v>
      </c>
      <c r="R20" s="142">
        <v>1599.8</v>
      </c>
      <c r="S20" s="138"/>
    </row>
    <row r="21" spans="1:19" ht="18.75" customHeight="1" x14ac:dyDescent="0.2">
      <c r="A21" s="612" t="s">
        <v>44</v>
      </c>
      <c r="B21" s="608"/>
      <c r="C21" s="1"/>
      <c r="D21" s="144">
        <v>2694.9</v>
      </c>
      <c r="E21" s="145">
        <f>F21-D21</f>
        <v>-1.9000000000000909</v>
      </c>
      <c r="F21" s="144">
        <v>2693</v>
      </c>
      <c r="G21" s="31"/>
      <c r="H21" s="146">
        <v>2562.8000000000002</v>
      </c>
      <c r="I21" s="145">
        <f>J21-H21</f>
        <v>-35.800000000000182</v>
      </c>
      <c r="J21" s="147">
        <v>2527</v>
      </c>
      <c r="K21" s="98"/>
      <c r="L21" s="148"/>
      <c r="M21" s="382">
        <f>N21-L21</f>
        <v>0</v>
      </c>
      <c r="N21" s="148"/>
      <c r="O21" s="1"/>
      <c r="P21" s="145">
        <v>2804.9</v>
      </c>
      <c r="Q21" s="145">
        <f>R21-P21</f>
        <v>-35.800000000000182</v>
      </c>
      <c r="R21" s="145">
        <v>2769.1</v>
      </c>
      <c r="S21" s="138"/>
    </row>
    <row r="22" spans="1:19" ht="12.6" customHeight="1" x14ac:dyDescent="0.2">
      <c r="A22" s="136"/>
      <c r="B22" s="136"/>
      <c r="C22" s="1"/>
      <c r="D22" s="137"/>
      <c r="E22" s="137"/>
      <c r="F22" s="138"/>
      <c r="G22" s="31"/>
      <c r="H22" s="137"/>
      <c r="I22" s="137"/>
      <c r="J22" s="138"/>
      <c r="K22" s="98"/>
      <c r="L22" s="1"/>
      <c r="M22" s="378"/>
      <c r="N22" s="1"/>
      <c r="O22" s="1"/>
      <c r="P22" s="31"/>
      <c r="Q22" s="138"/>
      <c r="R22" s="31"/>
      <c r="S22" s="31"/>
    </row>
    <row r="23" spans="1:19" ht="12.6" customHeight="1" x14ac:dyDescent="0.2">
      <c r="A23" s="612" t="s">
        <v>45</v>
      </c>
      <c r="B23" s="608"/>
      <c r="C23" s="1"/>
      <c r="D23" s="137"/>
      <c r="E23" s="137"/>
      <c r="F23" s="138"/>
      <c r="G23" s="31"/>
      <c r="H23" s="137"/>
      <c r="I23" s="137"/>
      <c r="J23" s="138"/>
      <c r="K23" s="98"/>
      <c r="L23" s="1"/>
      <c r="M23" s="378"/>
      <c r="N23" s="1"/>
      <c r="O23" s="1"/>
      <c r="P23" s="31"/>
      <c r="Q23" s="138"/>
      <c r="R23" s="31"/>
      <c r="S23" s="31"/>
    </row>
    <row r="24" spans="1:19" ht="18.75" customHeight="1" x14ac:dyDescent="0.2">
      <c r="A24" s="612" t="s">
        <v>46</v>
      </c>
      <c r="B24" s="608"/>
      <c r="C24" s="1"/>
      <c r="D24" s="133">
        <v>0</v>
      </c>
      <c r="E24" s="139">
        <f>F24-D24</f>
        <v>0</v>
      </c>
      <c r="F24" s="133">
        <v>0</v>
      </c>
      <c r="G24" s="31"/>
      <c r="H24" s="139">
        <v>256</v>
      </c>
      <c r="I24" s="139">
        <f>J24-H24</f>
        <v>-256</v>
      </c>
      <c r="J24" s="133">
        <v>0</v>
      </c>
      <c r="K24" s="98"/>
      <c r="L24" s="141"/>
      <c r="M24" s="376">
        <f>N24-L24</f>
        <v>0</v>
      </c>
      <c r="N24" s="141"/>
      <c r="O24" s="1"/>
      <c r="P24" s="140">
        <v>80</v>
      </c>
      <c r="Q24" s="140">
        <f>R24-P24</f>
        <v>-80</v>
      </c>
      <c r="R24" s="133">
        <v>0</v>
      </c>
      <c r="S24" s="138"/>
    </row>
    <row r="25" spans="1:19" ht="12.6" customHeight="1" x14ac:dyDescent="0.2">
      <c r="A25" s="136"/>
      <c r="B25" s="136"/>
      <c r="C25" s="1"/>
      <c r="D25" s="137"/>
      <c r="E25" s="137"/>
      <c r="F25" s="138"/>
      <c r="G25" s="31"/>
      <c r="H25" s="137"/>
      <c r="I25" s="137"/>
      <c r="J25" s="138"/>
      <c r="K25" s="98"/>
      <c r="L25" s="1"/>
      <c r="M25" s="378"/>
      <c r="N25" s="1"/>
      <c r="O25" s="1"/>
      <c r="P25" s="31"/>
      <c r="Q25" s="138"/>
      <c r="R25" s="31"/>
      <c r="S25" s="31"/>
    </row>
    <row r="26" spans="1:19" ht="12.6" customHeight="1" x14ac:dyDescent="0.2">
      <c r="A26" s="612" t="s">
        <v>47</v>
      </c>
      <c r="B26" s="608"/>
      <c r="C26" s="1"/>
      <c r="D26" s="137"/>
      <c r="E26" s="137"/>
      <c r="F26" s="138"/>
      <c r="G26" s="31"/>
      <c r="H26" s="137"/>
      <c r="I26" s="137"/>
      <c r="J26" s="138"/>
      <c r="K26" s="98"/>
      <c r="L26" s="1"/>
      <c r="M26" s="378"/>
      <c r="N26" s="1"/>
      <c r="O26" s="1"/>
      <c r="P26" s="31"/>
      <c r="Q26" s="138"/>
      <c r="R26" s="31"/>
      <c r="S26" s="31"/>
    </row>
    <row r="27" spans="1:19" ht="18.75" customHeight="1" x14ac:dyDescent="0.2">
      <c r="A27" s="612" t="s">
        <v>48</v>
      </c>
      <c r="B27" s="608"/>
      <c r="C27" s="1"/>
      <c r="D27" s="133">
        <v>131.4</v>
      </c>
      <c r="E27" s="139">
        <f>F27-D27</f>
        <v>-131.4</v>
      </c>
      <c r="F27" s="133">
        <v>0</v>
      </c>
      <c r="G27" s="31"/>
      <c r="H27" s="139">
        <v>108</v>
      </c>
      <c r="I27" s="139">
        <f>J27-H27</f>
        <v>-108</v>
      </c>
      <c r="J27" s="140">
        <v>0</v>
      </c>
      <c r="K27" s="98"/>
      <c r="L27" s="141"/>
      <c r="M27" s="376">
        <f>N27-L27</f>
        <v>0</v>
      </c>
      <c r="N27" s="141"/>
      <c r="O27" s="1"/>
      <c r="P27" s="140">
        <v>72.400000000000006</v>
      </c>
      <c r="Q27" s="140">
        <f>R27-P27</f>
        <v>-72.400000000000006</v>
      </c>
      <c r="R27" s="140">
        <v>0</v>
      </c>
      <c r="S27" s="138"/>
    </row>
    <row r="28" spans="1:19" ht="12.6" customHeight="1" x14ac:dyDescent="0.2">
      <c r="A28" s="136"/>
      <c r="B28" s="136"/>
      <c r="C28" s="1"/>
      <c r="D28" s="137"/>
      <c r="E28" s="137"/>
      <c r="F28" s="138"/>
      <c r="G28" s="31"/>
      <c r="H28" s="137"/>
      <c r="I28" s="137"/>
      <c r="J28" s="138"/>
      <c r="K28" s="98"/>
      <c r="L28" s="1"/>
      <c r="M28" s="378"/>
      <c r="N28" s="1"/>
      <c r="O28" s="1"/>
      <c r="P28" s="31"/>
      <c r="Q28" s="138"/>
      <c r="R28" s="31"/>
      <c r="S28" s="31"/>
    </row>
    <row r="29" spans="1:19" ht="18.75" customHeight="1" x14ac:dyDescent="0.2">
      <c r="A29" s="612" t="s">
        <v>26</v>
      </c>
      <c r="B29" s="608"/>
      <c r="C29" s="1"/>
      <c r="D29" s="133">
        <v>-149</v>
      </c>
      <c r="E29" s="139">
        <f>F29-D29</f>
        <v>203.9</v>
      </c>
      <c r="F29" s="133">
        <v>54.9</v>
      </c>
      <c r="G29" s="31"/>
      <c r="H29" s="139">
        <v>92.7</v>
      </c>
      <c r="I29" s="139">
        <f>J29-H29</f>
        <v>0</v>
      </c>
      <c r="J29" s="140">
        <v>92.7</v>
      </c>
      <c r="K29" s="98"/>
      <c r="L29" s="141"/>
      <c r="M29" s="376">
        <f>N29-L29</f>
        <v>0</v>
      </c>
      <c r="N29" s="141"/>
      <c r="O29" s="1"/>
      <c r="P29" s="140">
        <v>-123.3</v>
      </c>
      <c r="Q29" s="140">
        <f>R29-P29</f>
        <v>152.69999999999999</v>
      </c>
      <c r="R29" s="140">
        <v>29.4</v>
      </c>
      <c r="S29" s="138"/>
    </row>
    <row r="30" spans="1:19" ht="12.6" customHeight="1" x14ac:dyDescent="0.2">
      <c r="A30" s="136"/>
      <c r="B30" s="136"/>
      <c r="C30" s="1"/>
      <c r="D30" s="137"/>
      <c r="E30" s="137"/>
      <c r="F30" s="149" t="s">
        <v>49</v>
      </c>
      <c r="G30" s="31"/>
      <c r="H30" s="137"/>
      <c r="I30" s="137"/>
      <c r="J30" s="149" t="s">
        <v>49</v>
      </c>
      <c r="K30" s="98"/>
      <c r="L30" s="1"/>
      <c r="M30" s="378"/>
      <c r="N30" s="150" t="s">
        <v>49</v>
      </c>
      <c r="O30" s="1"/>
      <c r="P30" s="31"/>
      <c r="Q30" s="138"/>
      <c r="R30" s="149" t="s">
        <v>49</v>
      </c>
      <c r="S30" s="31"/>
    </row>
    <row r="31" spans="1:19" ht="18.75" customHeight="1" x14ac:dyDescent="0.2">
      <c r="A31" s="612" t="s">
        <v>28</v>
      </c>
      <c r="B31" s="608"/>
      <c r="C31" s="1"/>
      <c r="D31" s="133">
        <v>126.7</v>
      </c>
      <c r="E31" s="139">
        <f>F31-D31</f>
        <v>65.600000000000009</v>
      </c>
      <c r="F31" s="133">
        <v>192.3</v>
      </c>
      <c r="G31" s="31"/>
      <c r="H31" s="139">
        <v>88.4</v>
      </c>
      <c r="I31" s="139">
        <f>J31-H31</f>
        <v>185.99999999999997</v>
      </c>
      <c r="J31" s="140">
        <v>274.39999999999998</v>
      </c>
      <c r="K31" s="98"/>
      <c r="L31" s="141"/>
      <c r="M31" s="376">
        <f>N31-L31</f>
        <v>0</v>
      </c>
      <c r="N31" s="141"/>
      <c r="O31" s="1"/>
      <c r="P31" s="140">
        <v>78.900000000000006</v>
      </c>
      <c r="Q31" s="140">
        <v>171.3</v>
      </c>
      <c r="R31" s="140">
        <v>250.3</v>
      </c>
      <c r="S31" s="138"/>
    </row>
    <row r="32" spans="1:19" ht="12.6" customHeight="1" x14ac:dyDescent="0.2">
      <c r="A32" s="136"/>
      <c r="B32" s="136"/>
      <c r="C32" s="1"/>
      <c r="D32" s="137"/>
      <c r="E32" s="137"/>
      <c r="F32" s="138"/>
      <c r="G32" s="31"/>
      <c r="H32" s="137"/>
      <c r="I32" s="137"/>
      <c r="J32" s="138"/>
      <c r="K32" s="98"/>
      <c r="L32" s="1"/>
      <c r="M32" s="378"/>
      <c r="N32" s="1"/>
      <c r="O32" s="1"/>
      <c r="P32" s="31"/>
      <c r="Q32" s="138"/>
      <c r="R32" s="31"/>
      <c r="S32" s="31"/>
    </row>
    <row r="33" spans="1:19" ht="18.75" customHeight="1" x14ac:dyDescent="0.2">
      <c r="A33" s="612" t="s">
        <v>30</v>
      </c>
      <c r="B33" s="608"/>
      <c r="C33" s="1"/>
      <c r="D33" s="133">
        <v>440.1</v>
      </c>
      <c r="E33" s="139">
        <f>F33-D33</f>
        <v>442.19999999999993</v>
      </c>
      <c r="F33" s="133">
        <v>882.3</v>
      </c>
      <c r="G33" s="31"/>
      <c r="H33" s="139">
        <v>529.5</v>
      </c>
      <c r="I33" s="139">
        <f>J33-H33</f>
        <v>394.20000000000005</v>
      </c>
      <c r="J33" s="140">
        <v>923.7</v>
      </c>
      <c r="K33" s="98"/>
      <c r="L33" s="141"/>
      <c r="M33" s="376">
        <f>N33-L33</f>
        <v>0</v>
      </c>
      <c r="N33" s="141"/>
      <c r="O33" s="1"/>
      <c r="P33" s="140">
        <v>600.79999999999995</v>
      </c>
      <c r="Q33" s="140">
        <v>354.1</v>
      </c>
      <c r="R33" s="140">
        <v>954.8</v>
      </c>
      <c r="S33" s="138"/>
    </row>
    <row r="34" spans="1:19" ht="12.6" customHeight="1" x14ac:dyDescent="0.2">
      <c r="A34" s="136"/>
      <c r="B34" s="136"/>
      <c r="C34" s="1"/>
      <c r="D34" s="151"/>
      <c r="E34" s="137"/>
      <c r="F34" s="152"/>
      <c r="G34" s="31"/>
      <c r="H34" s="151"/>
      <c r="I34" s="137"/>
      <c r="J34" s="152"/>
      <c r="K34" s="98"/>
      <c r="L34" s="1"/>
      <c r="M34" s="377"/>
      <c r="N34" s="1"/>
      <c r="O34" s="1"/>
      <c r="P34" s="31"/>
      <c r="Q34" s="138"/>
      <c r="R34" s="31"/>
      <c r="S34" s="31"/>
    </row>
    <row r="35" spans="1:19" ht="18.75" customHeight="1" x14ac:dyDescent="0.2">
      <c r="A35" s="639" t="s">
        <v>31</v>
      </c>
      <c r="B35" s="615"/>
      <c r="C35" s="60"/>
      <c r="D35" s="153">
        <v>0.41</v>
      </c>
      <c r="E35" s="153">
        <f>F35-D35</f>
        <v>0.42</v>
      </c>
      <c r="F35" s="153">
        <v>0.83</v>
      </c>
      <c r="G35" s="31"/>
      <c r="H35" s="153">
        <v>0.5</v>
      </c>
      <c r="I35" s="153">
        <f>J35-H35</f>
        <v>0.37</v>
      </c>
      <c r="J35" s="153">
        <v>0.87</v>
      </c>
      <c r="K35" s="98"/>
      <c r="L35" s="154"/>
      <c r="M35" s="383">
        <f>N35-L35</f>
        <v>0</v>
      </c>
      <c r="N35" s="154"/>
      <c r="O35" s="60"/>
      <c r="P35" s="153">
        <v>0.56000000000000005</v>
      </c>
      <c r="Q35" s="153">
        <v>0.33</v>
      </c>
      <c r="R35" s="153">
        <v>0.9</v>
      </c>
      <c r="S35" s="154"/>
    </row>
    <row r="36" spans="1:19" ht="12.6" customHeight="1" x14ac:dyDescent="0.2">
      <c r="A36" s="14"/>
      <c r="B36" s="14"/>
      <c r="C36" s="14"/>
      <c r="D36" s="640"/>
      <c r="E36" s="641"/>
      <c r="F36" s="642"/>
      <c r="G36" s="98"/>
      <c r="H36" s="643"/>
      <c r="I36" s="643"/>
      <c r="J36" s="644"/>
      <c r="K36" s="98"/>
      <c r="L36" s="14"/>
      <c r="M36" s="14"/>
      <c r="N36" s="14"/>
      <c r="O36" s="14"/>
      <c r="P36" s="155"/>
      <c r="Q36" s="154"/>
      <c r="R36" s="14"/>
      <c r="S36" s="69"/>
    </row>
    <row r="37" spans="1:19" ht="12.6" customHeight="1" x14ac:dyDescent="0.2">
      <c r="A37" s="1"/>
      <c r="B37" s="1"/>
      <c r="C37" s="1"/>
      <c r="D37" s="31"/>
      <c r="E37" s="117"/>
      <c r="F37" s="1"/>
      <c r="G37" s="1"/>
      <c r="H37" s="1"/>
      <c r="I37" s="117"/>
      <c r="J37" s="31"/>
      <c r="K37" s="1"/>
      <c r="L37" s="1"/>
      <c r="M37" s="1"/>
      <c r="N37" s="1"/>
      <c r="O37" s="1"/>
      <c r="P37" s="1"/>
      <c r="Q37" s="1"/>
      <c r="R37" s="1"/>
      <c r="S37" s="98"/>
    </row>
    <row r="38" spans="1:19" ht="12.6" customHeight="1" x14ac:dyDescent="0.2">
      <c r="A38" s="1"/>
      <c r="B38" s="1"/>
      <c r="C38" s="1"/>
      <c r="D38" s="31"/>
      <c r="E38" s="117"/>
      <c r="F38" s="1"/>
      <c r="G38" s="1"/>
      <c r="H38" s="1"/>
      <c r="I38" s="117"/>
      <c r="J38" s="31"/>
      <c r="K38" s="1"/>
      <c r="L38" s="1"/>
      <c r="M38" s="1"/>
      <c r="N38" s="1"/>
      <c r="O38" s="1"/>
      <c r="P38" s="1"/>
      <c r="Q38" s="1"/>
      <c r="R38" s="1"/>
      <c r="S38" s="98"/>
    </row>
    <row r="39" spans="1:19" ht="13.7" customHeight="1" x14ac:dyDescent="0.2">
      <c r="A39" s="1"/>
      <c r="B39" s="1"/>
      <c r="C39" s="1"/>
      <c r="D39" s="632" t="s">
        <v>36</v>
      </c>
      <c r="E39" s="613"/>
      <c r="F39" s="613"/>
      <c r="G39" s="1"/>
      <c r="H39" s="632" t="s">
        <v>36</v>
      </c>
      <c r="I39" s="613"/>
      <c r="J39" s="613"/>
      <c r="K39" s="1"/>
      <c r="L39" s="632" t="s">
        <v>36</v>
      </c>
      <c r="M39" s="633"/>
      <c r="N39" s="633"/>
      <c r="O39" s="1"/>
      <c r="P39" s="632" t="s">
        <v>36</v>
      </c>
      <c r="Q39" s="633"/>
      <c r="R39" s="634"/>
      <c r="S39" s="98"/>
    </row>
    <row r="40" spans="1:19" ht="13.7" customHeight="1" x14ac:dyDescent="0.2">
      <c r="A40" s="1"/>
      <c r="B40" s="1"/>
      <c r="C40" s="1"/>
      <c r="D40" s="635">
        <v>42643</v>
      </c>
      <c r="E40" s="636" t="s">
        <v>37</v>
      </c>
      <c r="F40" s="613"/>
      <c r="G40" s="1"/>
      <c r="H40" s="635">
        <v>42277</v>
      </c>
      <c r="I40" s="636" t="s">
        <v>37</v>
      </c>
      <c r="J40" s="613"/>
      <c r="K40" s="1"/>
      <c r="L40" s="635">
        <v>42735</v>
      </c>
      <c r="M40" s="633"/>
      <c r="N40" s="633"/>
      <c r="O40" s="1"/>
      <c r="P40" s="635">
        <v>42369</v>
      </c>
      <c r="Q40" s="633"/>
      <c r="R40" s="634"/>
      <c r="S40" s="124" t="s">
        <v>37</v>
      </c>
    </row>
    <row r="41" spans="1:19" ht="12.6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31"/>
      <c r="K41" s="1"/>
      <c r="L41" s="1"/>
      <c r="M41" s="1"/>
      <c r="N41" s="1"/>
      <c r="O41" s="1"/>
      <c r="P41" s="1"/>
      <c r="Q41" s="1"/>
      <c r="R41" s="31"/>
      <c r="S41" s="98"/>
    </row>
    <row r="42" spans="1:19" ht="18.75" customHeight="1" x14ac:dyDescent="0.2">
      <c r="A42" s="1"/>
      <c r="B42" s="1"/>
      <c r="C42" s="1"/>
      <c r="D42" s="125" t="s">
        <v>38</v>
      </c>
      <c r="E42" s="126"/>
      <c r="F42" s="127" t="s">
        <v>39</v>
      </c>
      <c r="G42" s="1"/>
      <c r="H42" s="125" t="s">
        <v>38</v>
      </c>
      <c r="I42" s="126"/>
      <c r="J42" s="127" t="s">
        <v>39</v>
      </c>
      <c r="K42" s="1"/>
      <c r="L42" s="125" t="s">
        <v>38</v>
      </c>
      <c r="M42" s="126"/>
      <c r="N42" s="127" t="s">
        <v>39</v>
      </c>
      <c r="O42" s="1"/>
      <c r="P42" s="125" t="s">
        <v>38</v>
      </c>
      <c r="Q42" s="126"/>
      <c r="R42" s="127" t="s">
        <v>39</v>
      </c>
      <c r="S42" s="98"/>
    </row>
    <row r="43" spans="1:19" ht="18.75" customHeight="1" x14ac:dyDescent="0.2">
      <c r="A43" s="1"/>
      <c r="B43" s="1"/>
      <c r="C43" s="1"/>
      <c r="D43" s="11" t="s">
        <v>40</v>
      </c>
      <c r="E43" s="11" t="s">
        <v>41</v>
      </c>
      <c r="F43" s="12" t="s">
        <v>42</v>
      </c>
      <c r="G43" s="1"/>
      <c r="H43" s="11" t="s">
        <v>40</v>
      </c>
      <c r="I43" s="11" t="s">
        <v>41</v>
      </c>
      <c r="J43" s="12" t="s">
        <v>42</v>
      </c>
      <c r="K43" s="1"/>
      <c r="L43" s="11" t="s">
        <v>40</v>
      </c>
      <c r="M43" s="11" t="s">
        <v>41</v>
      </c>
      <c r="N43" s="12" t="s">
        <v>42</v>
      </c>
      <c r="O43" s="1"/>
      <c r="P43" s="11" t="s">
        <v>40</v>
      </c>
      <c r="Q43" s="11" t="s">
        <v>41</v>
      </c>
      <c r="R43" s="12" t="s">
        <v>42</v>
      </c>
      <c r="S43" s="98"/>
    </row>
    <row r="44" spans="1:19" ht="12.6" customHeight="1" x14ac:dyDescent="0.2">
      <c r="A44" s="637"/>
      <c r="B44" s="608"/>
      <c r="C44" s="1"/>
      <c r="D44" s="156"/>
      <c r="E44" s="156"/>
      <c r="F44" s="157"/>
      <c r="G44" s="1"/>
      <c r="H44" s="131"/>
      <c r="I44" s="131"/>
      <c r="J44" s="16"/>
      <c r="K44" s="1"/>
      <c r="L44" s="158"/>
      <c r="M44" s="158"/>
      <c r="N44" s="158"/>
      <c r="O44" s="1"/>
      <c r="P44" s="14"/>
      <c r="Q44" s="14"/>
      <c r="R44" s="69"/>
      <c r="S44" s="98"/>
    </row>
    <row r="45" spans="1:19" ht="18.75" customHeight="1" x14ac:dyDescent="0.2">
      <c r="A45" s="612" t="s">
        <v>14</v>
      </c>
      <c r="B45" s="608"/>
      <c r="C45" s="1"/>
      <c r="D45" s="134"/>
      <c r="E45" s="380">
        <f>+F45-D45</f>
        <v>0</v>
      </c>
      <c r="F45" s="134"/>
      <c r="G45" s="1"/>
      <c r="H45" s="132">
        <v>4959.7</v>
      </c>
      <c r="I45" s="133">
        <v>0</v>
      </c>
      <c r="J45" s="132">
        <v>4959.7</v>
      </c>
      <c r="K45" s="1"/>
      <c r="L45" s="159"/>
      <c r="M45" s="160">
        <f>N45-L45</f>
        <v>0</v>
      </c>
      <c r="N45" s="161"/>
      <c r="O45" s="1"/>
      <c r="P45" s="132">
        <v>5375.6</v>
      </c>
      <c r="Q45" s="140">
        <f>+R45-P45</f>
        <v>0</v>
      </c>
      <c r="R45" s="132">
        <v>5375.6</v>
      </c>
      <c r="S45" s="135"/>
    </row>
    <row r="46" spans="1:19" ht="12.6" customHeight="1" x14ac:dyDescent="0.2">
      <c r="A46" s="136"/>
      <c r="B46" s="136"/>
      <c r="C46" s="1"/>
      <c r="D46" s="1"/>
      <c r="E46" s="378"/>
      <c r="F46" s="31"/>
      <c r="G46" s="1"/>
      <c r="H46" s="31"/>
      <c r="I46" s="138"/>
      <c r="J46" s="138"/>
      <c r="K46" s="1"/>
      <c r="L46" s="101"/>
      <c r="M46" s="101"/>
      <c r="N46" s="101"/>
      <c r="O46" s="1"/>
      <c r="P46" s="134"/>
      <c r="Q46" s="138"/>
      <c r="R46" s="31"/>
      <c r="S46" s="98"/>
    </row>
    <row r="47" spans="1:19" ht="18.75" customHeight="1" x14ac:dyDescent="0.2">
      <c r="A47" s="612" t="s">
        <v>15</v>
      </c>
      <c r="B47" s="608"/>
      <c r="C47" s="1"/>
      <c r="D47" s="141"/>
      <c r="E47" s="376">
        <f>+F47-D47</f>
        <v>0</v>
      </c>
      <c r="F47" s="141"/>
      <c r="G47" s="1"/>
      <c r="H47" s="140">
        <v>1236.9000000000001</v>
      </c>
      <c r="I47" s="133">
        <v>-137.9</v>
      </c>
      <c r="J47" s="140">
        <v>1099</v>
      </c>
      <c r="K47" s="1"/>
      <c r="L47" s="162"/>
      <c r="M47" s="160">
        <f>N47-L47</f>
        <v>0</v>
      </c>
      <c r="N47" s="162"/>
      <c r="O47" s="1"/>
      <c r="P47" s="140">
        <v>1389.2</v>
      </c>
      <c r="Q47" s="140">
        <f>+R47-P47</f>
        <v>-166.90000000000009</v>
      </c>
      <c r="R47" s="140">
        <v>1222.3</v>
      </c>
      <c r="S47" s="138"/>
    </row>
    <row r="48" spans="1:19" ht="12.6" customHeight="1" x14ac:dyDescent="0.2">
      <c r="A48" s="136"/>
      <c r="B48" s="136"/>
      <c r="C48" s="1"/>
      <c r="D48" s="1"/>
      <c r="E48" s="377"/>
      <c r="F48" s="31"/>
      <c r="G48" s="1"/>
      <c r="H48" s="31"/>
      <c r="I48" s="138"/>
      <c r="J48" s="31"/>
      <c r="K48" s="1"/>
      <c r="L48" s="101"/>
      <c r="M48" s="101"/>
      <c r="N48" s="101"/>
      <c r="O48" s="1"/>
      <c r="P48" s="31"/>
      <c r="Q48" s="138"/>
      <c r="R48" s="31"/>
      <c r="S48" s="31"/>
    </row>
    <row r="49" spans="1:19" ht="18.75" customHeight="1" x14ac:dyDescent="0.2">
      <c r="A49" s="638" t="s">
        <v>18</v>
      </c>
      <c r="B49" s="608"/>
      <c r="C49" s="1"/>
      <c r="D49" s="141"/>
      <c r="E49" s="380">
        <f>+F49-D49</f>
        <v>0</v>
      </c>
      <c r="F49" s="141"/>
      <c r="G49" s="1"/>
      <c r="H49" s="133">
        <v>1143.4000000000001</v>
      </c>
      <c r="I49" s="133">
        <v>-0.2</v>
      </c>
      <c r="J49" s="133">
        <v>1143.2</v>
      </c>
      <c r="K49" s="1"/>
      <c r="L49" s="162"/>
      <c r="M49" s="160">
        <f>N49-L49</f>
        <v>0</v>
      </c>
      <c r="N49" s="162"/>
      <c r="O49" s="1"/>
      <c r="P49" s="133">
        <v>1444.2</v>
      </c>
      <c r="Q49" s="140">
        <f>+R49-P49</f>
        <v>-0.20000000000004547</v>
      </c>
      <c r="R49" s="133">
        <v>1444</v>
      </c>
      <c r="S49" s="138"/>
    </row>
    <row r="50" spans="1:19" ht="18.75" customHeight="1" x14ac:dyDescent="0.2">
      <c r="A50" s="638" t="s">
        <v>43</v>
      </c>
      <c r="B50" s="637"/>
      <c r="C50" s="1"/>
      <c r="D50" s="143"/>
      <c r="E50" s="381">
        <f>+F50-D50</f>
        <v>0</v>
      </c>
      <c r="F50" s="143"/>
      <c r="G50" s="1"/>
      <c r="H50" s="142">
        <v>1575.7</v>
      </c>
      <c r="I50" s="142">
        <v>-35.6</v>
      </c>
      <c r="J50" s="142">
        <v>1540.1</v>
      </c>
      <c r="K50" s="1"/>
      <c r="L50" s="163"/>
      <c r="M50" s="164">
        <f>N50-L50</f>
        <v>0</v>
      </c>
      <c r="N50" s="163"/>
      <c r="O50" s="1"/>
      <c r="P50" s="142">
        <v>1798.4</v>
      </c>
      <c r="Q50" s="142">
        <f>+R50-P50</f>
        <v>-1.9000000000000909</v>
      </c>
      <c r="R50" s="142">
        <v>1796.5</v>
      </c>
      <c r="S50" s="138"/>
    </row>
    <row r="51" spans="1:19" ht="18.75" customHeight="1" x14ac:dyDescent="0.2">
      <c r="A51" s="612" t="s">
        <v>44</v>
      </c>
      <c r="B51" s="608"/>
      <c r="C51" s="1"/>
      <c r="D51" s="148"/>
      <c r="E51" s="382">
        <f>+F51-D51</f>
        <v>0</v>
      </c>
      <c r="F51" s="148"/>
      <c r="G51" s="1"/>
      <c r="H51" s="145">
        <v>2719.1</v>
      </c>
      <c r="I51" s="145">
        <v>-35.799999999999997</v>
      </c>
      <c r="J51" s="145">
        <v>2683.3</v>
      </c>
      <c r="K51" s="1"/>
      <c r="L51" s="165"/>
      <c r="M51" s="166">
        <f>N51-L51</f>
        <v>0</v>
      </c>
      <c r="N51" s="165"/>
      <c r="O51" s="1"/>
      <c r="P51" s="145">
        <v>3242.6</v>
      </c>
      <c r="Q51" s="145">
        <f>+R51-P51</f>
        <v>-2.0999999999999091</v>
      </c>
      <c r="R51" s="145">
        <v>3240.5</v>
      </c>
      <c r="S51" s="138"/>
    </row>
    <row r="52" spans="1:19" ht="12.6" customHeight="1" x14ac:dyDescent="0.2">
      <c r="A52" s="136"/>
      <c r="B52" s="136"/>
      <c r="C52" s="1"/>
      <c r="D52" s="1"/>
      <c r="E52" s="378"/>
      <c r="F52" s="31"/>
      <c r="G52" s="1"/>
      <c r="H52" s="31"/>
      <c r="I52" s="138"/>
      <c r="J52" s="31"/>
      <c r="K52" s="1"/>
      <c r="L52" s="101"/>
      <c r="M52" s="101"/>
      <c r="N52" s="101"/>
      <c r="O52" s="1"/>
      <c r="P52" s="31"/>
      <c r="Q52" s="138"/>
      <c r="R52" s="31"/>
      <c r="S52" s="31"/>
    </row>
    <row r="53" spans="1:19" ht="13.7" customHeight="1" x14ac:dyDescent="0.2">
      <c r="A53" s="612" t="s">
        <v>45</v>
      </c>
      <c r="B53" s="608"/>
      <c r="C53" s="1"/>
      <c r="D53" s="137"/>
      <c r="E53" s="378"/>
      <c r="F53" s="138"/>
      <c r="G53" s="1"/>
      <c r="H53" s="138"/>
      <c r="I53" s="138"/>
      <c r="J53" s="138"/>
      <c r="K53" s="1"/>
      <c r="L53" s="101"/>
      <c r="M53" s="101"/>
      <c r="N53" s="101"/>
      <c r="O53" s="1"/>
      <c r="P53" s="31"/>
      <c r="Q53" s="138"/>
      <c r="R53" s="31"/>
      <c r="S53" s="31"/>
    </row>
    <row r="54" spans="1:19" ht="18.75" customHeight="1" x14ac:dyDescent="0.2">
      <c r="A54" s="612" t="s">
        <v>46</v>
      </c>
      <c r="B54" s="608"/>
      <c r="C54" s="1"/>
      <c r="D54" s="141"/>
      <c r="E54" s="376">
        <f>+F54-D54</f>
        <v>0</v>
      </c>
      <c r="F54" s="141"/>
      <c r="G54" s="1"/>
      <c r="H54" s="140">
        <v>0</v>
      </c>
      <c r="I54" s="140">
        <v>0</v>
      </c>
      <c r="J54" s="133">
        <v>0</v>
      </c>
      <c r="K54" s="1"/>
      <c r="L54" s="162"/>
      <c r="M54" s="160">
        <f>N54-L54</f>
        <v>0</v>
      </c>
      <c r="N54" s="162"/>
      <c r="O54" s="1"/>
      <c r="P54" s="140">
        <v>199</v>
      </c>
      <c r="Q54" s="140">
        <f>+R54-P54</f>
        <v>-199</v>
      </c>
      <c r="R54" s="140">
        <v>0</v>
      </c>
      <c r="S54" s="138"/>
    </row>
    <row r="55" spans="1:19" ht="12.6" customHeight="1" x14ac:dyDescent="0.2">
      <c r="A55" s="136"/>
      <c r="B55" s="136"/>
      <c r="C55" s="1"/>
      <c r="D55" s="137"/>
      <c r="E55" s="378"/>
      <c r="F55" s="138"/>
      <c r="G55" s="1"/>
      <c r="H55" s="138"/>
      <c r="I55" s="138"/>
      <c r="J55" s="138"/>
      <c r="K55" s="1"/>
      <c r="L55" s="101"/>
      <c r="M55" s="101"/>
      <c r="N55" s="101"/>
      <c r="O55" s="1"/>
      <c r="P55" s="31"/>
      <c r="Q55" s="138"/>
      <c r="R55" s="31"/>
      <c r="S55" s="31"/>
    </row>
    <row r="56" spans="1:19" ht="18.75" customHeight="1" x14ac:dyDescent="0.2">
      <c r="A56" s="612" t="s">
        <v>47</v>
      </c>
      <c r="B56" s="608"/>
      <c r="C56" s="1"/>
      <c r="D56" s="137"/>
      <c r="E56" s="378"/>
      <c r="F56" s="138"/>
      <c r="G56" s="1"/>
      <c r="H56" s="138"/>
      <c r="I56" s="138"/>
      <c r="J56" s="138"/>
      <c r="K56" s="1"/>
      <c r="L56" s="101"/>
      <c r="M56" s="101"/>
      <c r="N56" s="101"/>
      <c r="O56" s="1"/>
      <c r="P56" s="31"/>
      <c r="Q56" s="138"/>
      <c r="R56" s="31"/>
      <c r="S56" s="31"/>
    </row>
    <row r="57" spans="1:19" ht="18.75" customHeight="1" x14ac:dyDescent="0.2">
      <c r="A57" s="612" t="s">
        <v>48</v>
      </c>
      <c r="B57" s="608"/>
      <c r="C57" s="1"/>
      <c r="D57" s="141"/>
      <c r="E57" s="376">
        <f>+F57-D57</f>
        <v>0</v>
      </c>
      <c r="F57" s="141"/>
      <c r="G57" s="1"/>
      <c r="H57" s="140">
        <v>42.4</v>
      </c>
      <c r="I57" s="140">
        <v>-42.4</v>
      </c>
      <c r="J57" s="140">
        <v>0</v>
      </c>
      <c r="K57" s="1"/>
      <c r="L57" s="162"/>
      <c r="M57" s="160">
        <f>N57-L57</f>
        <v>0</v>
      </c>
      <c r="N57" s="162"/>
      <c r="O57" s="1"/>
      <c r="P57" s="140">
        <v>144.9</v>
      </c>
      <c r="Q57" s="140">
        <f>+R57-P57</f>
        <v>-144.9</v>
      </c>
      <c r="R57" s="140">
        <v>0</v>
      </c>
      <c r="S57" s="138"/>
    </row>
    <row r="58" spans="1:19" ht="12.6" customHeight="1" x14ac:dyDescent="0.2">
      <c r="A58" s="136"/>
      <c r="B58" s="136"/>
      <c r="C58" s="1"/>
      <c r="D58" s="137"/>
      <c r="E58" s="378"/>
      <c r="F58" s="31"/>
      <c r="G58" s="1"/>
      <c r="H58" s="138"/>
      <c r="I58" s="138"/>
      <c r="J58" s="31"/>
      <c r="K58" s="1"/>
      <c r="L58" s="101"/>
      <c r="M58" s="101"/>
      <c r="N58" s="101"/>
      <c r="O58" s="1"/>
      <c r="P58" s="31"/>
      <c r="Q58" s="138"/>
      <c r="R58" s="31"/>
      <c r="S58" s="31"/>
    </row>
    <row r="59" spans="1:19" ht="18.75" customHeight="1" x14ac:dyDescent="0.2">
      <c r="A59" s="612" t="s">
        <v>26</v>
      </c>
      <c r="B59" s="608"/>
      <c r="C59" s="1"/>
      <c r="D59" s="141"/>
      <c r="E59" s="376">
        <f>+F59-D59</f>
        <v>0</v>
      </c>
      <c r="F59" s="141"/>
      <c r="G59" s="1"/>
      <c r="H59" s="140">
        <v>86.5</v>
      </c>
      <c r="I59" s="140">
        <v>0</v>
      </c>
      <c r="J59" s="140">
        <v>86.5</v>
      </c>
      <c r="K59" s="1"/>
      <c r="L59" s="162"/>
      <c r="M59" s="160">
        <f>N59-L59</f>
        <v>0</v>
      </c>
      <c r="N59" s="162"/>
      <c r="O59" s="1"/>
      <c r="P59" s="140">
        <v>44.7</v>
      </c>
      <c r="Q59" s="140">
        <f>+R59-P59</f>
        <v>0</v>
      </c>
      <c r="R59" s="140">
        <v>44.7</v>
      </c>
      <c r="S59" s="138"/>
    </row>
    <row r="60" spans="1:19" ht="12.6" customHeight="1" x14ac:dyDescent="0.2">
      <c r="A60" s="136"/>
      <c r="B60" s="136"/>
      <c r="C60" s="1"/>
      <c r="D60" s="137"/>
      <c r="E60" s="378"/>
      <c r="F60" s="31"/>
      <c r="G60" s="1"/>
      <c r="H60" s="138"/>
      <c r="I60" s="138"/>
      <c r="J60" s="31"/>
      <c r="K60" s="1"/>
      <c r="L60" s="101"/>
      <c r="M60" s="101"/>
      <c r="N60" s="101"/>
      <c r="O60" s="1"/>
      <c r="P60" s="31"/>
      <c r="Q60" s="138"/>
      <c r="R60" s="31"/>
      <c r="S60" s="31"/>
    </row>
    <row r="61" spans="1:19" ht="18.75" customHeight="1" x14ac:dyDescent="0.2">
      <c r="A61" s="612" t="s">
        <v>28</v>
      </c>
      <c r="B61" s="608"/>
      <c r="C61" s="1"/>
      <c r="D61" s="141"/>
      <c r="E61" s="376">
        <f>+F61-D61</f>
        <v>0</v>
      </c>
      <c r="F61" s="141"/>
      <c r="G61" s="1"/>
      <c r="H61" s="140">
        <v>248.1</v>
      </c>
      <c r="I61" s="140">
        <v>66.2</v>
      </c>
      <c r="J61" s="140">
        <v>314.3</v>
      </c>
      <c r="K61" s="1"/>
      <c r="L61" s="162"/>
      <c r="M61" s="160">
        <f>N61-L61</f>
        <v>0</v>
      </c>
      <c r="N61" s="162"/>
      <c r="O61" s="1"/>
      <c r="P61" s="140">
        <v>-33.799999999999997</v>
      </c>
      <c r="Q61" s="140">
        <f>+R61-P61</f>
        <v>163.10000000000002</v>
      </c>
      <c r="R61" s="140">
        <v>129.30000000000001</v>
      </c>
      <c r="S61" s="138"/>
    </row>
    <row r="62" spans="1:19" ht="12.6" customHeight="1" x14ac:dyDescent="0.2">
      <c r="A62" s="136"/>
      <c r="B62" s="136"/>
      <c r="C62" s="1"/>
      <c r="D62" s="137"/>
      <c r="E62" s="378"/>
      <c r="F62" s="31"/>
      <c r="G62" s="1"/>
      <c r="H62" s="138"/>
      <c r="I62" s="138"/>
      <c r="J62" s="31"/>
      <c r="K62" s="1"/>
      <c r="L62" s="101"/>
      <c r="M62" s="101"/>
      <c r="N62" s="101"/>
      <c r="O62" s="1"/>
      <c r="P62" s="31"/>
      <c r="Q62" s="138"/>
      <c r="R62" s="31"/>
      <c r="S62" s="31"/>
    </row>
    <row r="63" spans="1:19" ht="18.75" customHeight="1" x14ac:dyDescent="0.2">
      <c r="A63" s="612" t="s">
        <v>30</v>
      </c>
      <c r="B63" s="608"/>
      <c r="C63" s="1"/>
      <c r="D63" s="141"/>
      <c r="E63" s="376">
        <f>+F63-D63</f>
        <v>0</v>
      </c>
      <c r="F63" s="141"/>
      <c r="G63" s="1"/>
      <c r="H63" s="140">
        <v>799.7</v>
      </c>
      <c r="I63" s="140">
        <v>149.80000000000001</v>
      </c>
      <c r="J63" s="140">
        <v>949.6</v>
      </c>
      <c r="K63" s="1"/>
      <c r="L63" s="162"/>
      <c r="M63" s="160">
        <f>N63-L63</f>
        <v>0</v>
      </c>
      <c r="N63" s="162"/>
      <c r="O63" s="1"/>
      <c r="P63" s="140">
        <v>478.4</v>
      </c>
      <c r="Q63" s="140">
        <f>+R63-P63</f>
        <v>349.80000000000007</v>
      </c>
      <c r="R63" s="140">
        <v>828.2</v>
      </c>
      <c r="S63" s="138"/>
    </row>
    <row r="64" spans="1:19" ht="12.6" customHeight="1" x14ac:dyDescent="0.2">
      <c r="A64" s="136"/>
      <c r="B64" s="136"/>
      <c r="C64" s="1"/>
      <c r="D64" s="1"/>
      <c r="E64" s="377"/>
      <c r="F64" s="31"/>
      <c r="G64" s="1"/>
      <c r="H64" s="31"/>
      <c r="I64" s="138"/>
      <c r="J64" s="31"/>
      <c r="K64" s="1"/>
      <c r="L64" s="101"/>
      <c r="M64" s="101"/>
      <c r="N64" s="101"/>
      <c r="O64" s="1"/>
      <c r="P64" s="31"/>
      <c r="Q64" s="31"/>
      <c r="R64" s="31"/>
      <c r="S64" s="31"/>
    </row>
    <row r="65" spans="1:19" ht="18.75" customHeight="1" x14ac:dyDescent="0.2">
      <c r="A65" s="612" t="s">
        <v>31</v>
      </c>
      <c r="B65" s="608"/>
      <c r="C65" s="1"/>
      <c r="D65" s="154"/>
      <c r="E65" s="383">
        <f>+F65-D65</f>
        <v>0</v>
      </c>
      <c r="F65" s="154"/>
      <c r="G65" s="1"/>
      <c r="H65" s="153">
        <v>0.75</v>
      </c>
      <c r="I65" s="153">
        <v>0.14000000000000001</v>
      </c>
      <c r="J65" s="153">
        <v>0.89</v>
      </c>
      <c r="K65" s="1"/>
      <c r="L65" s="167"/>
      <c r="M65" s="168">
        <f>N65-L65</f>
        <v>0</v>
      </c>
      <c r="N65" s="167"/>
      <c r="O65" s="60"/>
      <c r="P65" s="153">
        <v>0.45</v>
      </c>
      <c r="Q65" s="153">
        <f>+R65-P65</f>
        <v>0.33</v>
      </c>
      <c r="R65" s="153">
        <v>0.78</v>
      </c>
      <c r="S65" s="154"/>
    </row>
    <row r="66" spans="1:19" ht="12.6" customHeight="1" x14ac:dyDescent="0.2">
      <c r="A66" s="1"/>
      <c r="B66" s="1"/>
      <c r="C66" s="1"/>
      <c r="D66" s="169"/>
      <c r="E66" s="131"/>
      <c r="F66" s="16"/>
      <c r="G66" s="1"/>
      <c r="H66" s="138"/>
      <c r="I66" s="138"/>
      <c r="J66" s="31"/>
      <c r="K66" s="1"/>
      <c r="L66" s="1"/>
      <c r="M66" s="101"/>
      <c r="N66" s="1"/>
      <c r="O66" s="1"/>
      <c r="P66" s="1"/>
      <c r="Q66" s="98"/>
      <c r="R66" s="1"/>
      <c r="S66" s="31"/>
    </row>
    <row r="67" spans="1:19" ht="12.6" customHeight="1" x14ac:dyDescent="0.2">
      <c r="A67" s="60"/>
      <c r="B67" s="60"/>
      <c r="C67" s="60"/>
      <c r="D67" s="170"/>
      <c r="E67" s="170"/>
      <c r="F67" s="170"/>
      <c r="G67" s="60"/>
      <c r="H67" s="141"/>
      <c r="I67" s="141"/>
      <c r="J67" s="141"/>
      <c r="K67" s="60"/>
      <c r="L67" s="1"/>
      <c r="M67" s="1"/>
      <c r="N67" s="1"/>
      <c r="O67" s="1"/>
      <c r="P67" s="1"/>
      <c r="Q67" s="1"/>
      <c r="R67" s="1"/>
      <c r="S67" s="31"/>
    </row>
    <row r="68" spans="1:19" ht="12.6" customHeight="1" x14ac:dyDescent="0.2">
      <c r="A68" s="14"/>
      <c r="B68" s="14"/>
      <c r="C68" s="14"/>
      <c r="D68" s="69"/>
      <c r="E68" s="14"/>
      <c r="F68" s="14"/>
      <c r="G68" s="14"/>
      <c r="H68" s="14"/>
      <c r="I68" s="14"/>
      <c r="J68" s="69"/>
      <c r="K68" s="14"/>
      <c r="L68" s="1"/>
      <c r="M68" s="1"/>
      <c r="N68" s="1"/>
      <c r="O68" s="1"/>
      <c r="P68" s="1"/>
      <c r="Q68" s="1"/>
      <c r="R68" s="1"/>
      <c r="S68" s="31"/>
    </row>
    <row r="69" spans="1:19" ht="12.6" customHeight="1" x14ac:dyDescent="0.2">
      <c r="A69" s="629" t="s">
        <v>50</v>
      </c>
      <c r="B69" s="608"/>
      <c r="C69" s="608"/>
      <c r="D69" s="608"/>
      <c r="E69" s="630"/>
      <c r="F69" s="608"/>
      <c r="G69" s="608"/>
      <c r="H69" s="608"/>
      <c r="I69" s="630"/>
      <c r="J69" s="609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12.6" customHeight="1" x14ac:dyDescent="0.2">
      <c r="A70" s="607"/>
      <c r="B70" s="608"/>
      <c r="C70" s="608"/>
      <c r="D70" s="608"/>
      <c r="E70" s="608"/>
      <c r="F70" s="608"/>
      <c r="G70" s="608"/>
      <c r="H70" s="1"/>
      <c r="I70" s="1"/>
      <c r="J70" s="31"/>
      <c r="K70" s="1"/>
      <c r="L70" s="1"/>
      <c r="M70" s="1"/>
      <c r="N70" s="1"/>
      <c r="O70" s="1"/>
      <c r="P70" s="1"/>
      <c r="Q70" s="1"/>
      <c r="R70" s="1"/>
      <c r="S70" s="1"/>
    </row>
    <row r="71" spans="1:19" ht="12.6" customHeight="1" x14ac:dyDescent="0.2">
      <c r="A71" s="1"/>
      <c r="B71" s="1"/>
      <c r="C71" s="1"/>
      <c r="D71" s="31"/>
      <c r="E71" s="1"/>
      <c r="F71" s="1"/>
      <c r="G71" s="1"/>
      <c r="H71" s="1"/>
      <c r="I71" s="1"/>
      <c r="J71" s="31"/>
      <c r="K71" s="1"/>
      <c r="L71" s="1"/>
      <c r="M71" s="1"/>
      <c r="N71" s="1"/>
      <c r="O71" s="1"/>
      <c r="P71" s="1"/>
      <c r="Q71" s="1"/>
      <c r="R71" s="1"/>
      <c r="S71" s="1"/>
    </row>
    <row r="72" spans="1:19" ht="12.6" customHeight="1" x14ac:dyDescent="0.2">
      <c r="A72" s="617" t="s">
        <v>33</v>
      </c>
      <c r="B72" s="615"/>
      <c r="C72" s="615"/>
      <c r="D72" s="615"/>
      <c r="E72" s="615"/>
      <c r="F72" s="615"/>
      <c r="G72" s="615"/>
      <c r="H72" s="60"/>
      <c r="I72" s="60"/>
      <c r="J72" s="98"/>
      <c r="K72" s="171"/>
      <c r="L72" s="171"/>
      <c r="M72" s="171"/>
      <c r="N72" s="171"/>
      <c r="O72" s="171"/>
      <c r="P72" s="171"/>
      <c r="Q72" s="171"/>
      <c r="R72" s="171"/>
      <c r="S72" s="171"/>
    </row>
    <row r="73" spans="1:19" ht="12.6" customHeight="1" x14ac:dyDescent="0.2">
      <c r="A73" s="631"/>
      <c r="B73" s="631"/>
      <c r="C73" s="171"/>
      <c r="D73" s="172"/>
      <c r="E73" s="171"/>
      <c r="F73" s="171"/>
      <c r="G73" s="171"/>
      <c r="H73" s="60"/>
      <c r="I73" s="60"/>
      <c r="J73" s="98"/>
      <c r="K73" s="171"/>
      <c r="L73" s="171"/>
      <c r="M73" s="171"/>
      <c r="N73" s="171"/>
      <c r="O73" s="171"/>
      <c r="P73" s="171"/>
      <c r="Q73" s="171"/>
      <c r="R73" s="171"/>
      <c r="S73" s="171"/>
    </row>
    <row r="74" spans="1:19" ht="12.6" customHeight="1" x14ac:dyDescent="0.2">
      <c r="A74" s="628" t="s">
        <v>51</v>
      </c>
      <c r="B74" s="615"/>
      <c r="C74" s="171"/>
      <c r="D74" s="172"/>
      <c r="E74" s="171"/>
      <c r="F74" s="171"/>
      <c r="G74" s="171"/>
      <c r="H74" s="60"/>
      <c r="I74" s="60"/>
      <c r="J74" s="98"/>
      <c r="K74" s="171"/>
      <c r="L74" s="171"/>
      <c r="M74" s="171"/>
      <c r="N74" s="171"/>
      <c r="O74" s="171"/>
      <c r="P74" s="171"/>
      <c r="Q74" s="171"/>
      <c r="R74" s="171"/>
      <c r="S74" s="171"/>
    </row>
    <row r="75" spans="1:19" ht="12.6" customHeight="1" x14ac:dyDescent="0.2">
      <c r="A75" s="173"/>
      <c r="B75" s="171"/>
      <c r="C75" s="171"/>
      <c r="D75" s="172"/>
      <c r="E75" s="171"/>
      <c r="F75" s="171"/>
      <c r="G75" s="171"/>
      <c r="H75" s="60"/>
      <c r="I75" s="60"/>
      <c r="J75" s="98"/>
      <c r="K75" s="171"/>
      <c r="L75" s="171"/>
      <c r="M75" s="171"/>
      <c r="N75" s="171"/>
      <c r="O75" s="171"/>
      <c r="P75" s="171"/>
      <c r="Q75" s="171"/>
      <c r="R75" s="171"/>
      <c r="S75" s="171"/>
    </row>
  </sheetData>
  <mergeCells count="57">
    <mergeCell ref="A7:B7"/>
    <mergeCell ref="A2:S2"/>
    <mergeCell ref="A3:S3"/>
    <mergeCell ref="A4:B4"/>
    <mergeCell ref="A5:B5"/>
    <mergeCell ref="A6:B6"/>
    <mergeCell ref="D9:F9"/>
    <mergeCell ref="H9:J9"/>
    <mergeCell ref="L9:N9"/>
    <mergeCell ref="P9:R9"/>
    <mergeCell ref="A10:B10"/>
    <mergeCell ref="D10:F10"/>
    <mergeCell ref="H10:J10"/>
    <mergeCell ref="L10:N10"/>
    <mergeCell ref="P10:R10"/>
    <mergeCell ref="A33:B33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1:B31"/>
    <mergeCell ref="A35:B35"/>
    <mergeCell ref="D36:F36"/>
    <mergeCell ref="H36:J36"/>
    <mergeCell ref="D39:F39"/>
    <mergeCell ref="H39:J39"/>
    <mergeCell ref="A53:B53"/>
    <mergeCell ref="P39:R39"/>
    <mergeCell ref="D40:F40"/>
    <mergeCell ref="H40:J40"/>
    <mergeCell ref="L40:N40"/>
    <mergeCell ref="P40:R40"/>
    <mergeCell ref="A44:B44"/>
    <mergeCell ref="L39:N39"/>
    <mergeCell ref="A45:B45"/>
    <mergeCell ref="A47:B47"/>
    <mergeCell ref="A49:B49"/>
    <mergeCell ref="A50:B50"/>
    <mergeCell ref="A51:B51"/>
    <mergeCell ref="A74:B74"/>
    <mergeCell ref="A54:B54"/>
    <mergeCell ref="A56:B56"/>
    <mergeCell ref="A57:B57"/>
    <mergeCell ref="A59:B59"/>
    <mergeCell ref="A61:B61"/>
    <mergeCell ref="A63:B63"/>
    <mergeCell ref="A65:B65"/>
    <mergeCell ref="A69:J69"/>
    <mergeCell ref="A70:G70"/>
    <mergeCell ref="A72:G72"/>
    <mergeCell ref="A73:B73"/>
  </mergeCells>
  <pageMargins left="0.7" right="0.7" top="0.75" bottom="0.75" header="0.3" footer="0.3"/>
  <pageSetup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"/>
  <sheetViews>
    <sheetView zoomScaleNormal="100" workbookViewId="0"/>
  </sheetViews>
  <sheetFormatPr defaultColWidth="21.5" defaultRowHeight="12.75" x14ac:dyDescent="0.2"/>
  <cols>
    <col min="1" max="1" width="5.6640625" customWidth="1"/>
    <col min="2" max="2" width="37" customWidth="1"/>
    <col min="3" max="3" width="3.33203125" customWidth="1"/>
    <col min="4" max="6" width="13.83203125" customWidth="1"/>
    <col min="7" max="7" width="9.33203125" customWidth="1"/>
    <col min="8" max="10" width="13.83203125" customWidth="1"/>
    <col min="11" max="11" width="9.33203125" customWidth="1"/>
    <col min="12" max="14" width="13.83203125" customWidth="1"/>
    <col min="15" max="15" width="9.33203125" customWidth="1"/>
    <col min="16" max="18" width="13.83203125" customWidth="1"/>
    <col min="19" max="19" width="12.83203125" customWidth="1"/>
  </cols>
  <sheetData>
    <row r="1" spans="1:19" ht="12.6" customHeight="1" x14ac:dyDescent="0.25">
      <c r="A1" s="1"/>
      <c r="B1" s="174"/>
      <c r="C1" s="1"/>
      <c r="D1" s="60"/>
      <c r="E1" s="175"/>
      <c r="F1" s="119"/>
      <c r="G1" s="119"/>
      <c r="H1" s="123"/>
      <c r="I1" s="119"/>
      <c r="J1" s="119"/>
      <c r="K1" s="119"/>
      <c r="L1" s="119"/>
      <c r="M1" s="117"/>
      <c r="N1" s="117"/>
      <c r="O1" s="117"/>
      <c r="P1" s="117"/>
      <c r="Q1" s="117"/>
      <c r="R1" s="119"/>
      <c r="S1" s="3" t="s">
        <v>0</v>
      </c>
    </row>
    <row r="2" spans="1:19" ht="18.75" customHeight="1" x14ac:dyDescent="0.25">
      <c r="A2" s="677" t="s">
        <v>1</v>
      </c>
      <c r="B2" s="613"/>
      <c r="C2" s="613"/>
      <c r="D2" s="607"/>
      <c r="E2" s="640"/>
      <c r="F2" s="613"/>
      <c r="G2" s="613"/>
      <c r="H2" s="615"/>
      <c r="I2" s="615"/>
      <c r="J2" s="615"/>
      <c r="K2" s="615"/>
      <c r="L2" s="646"/>
      <c r="M2" s="615"/>
      <c r="N2" s="615"/>
      <c r="O2" s="615"/>
      <c r="P2" s="615"/>
      <c r="Q2" s="615"/>
      <c r="R2" s="646"/>
      <c r="S2" s="609"/>
    </row>
    <row r="3" spans="1:19" ht="18.75" customHeight="1" x14ac:dyDescent="0.25">
      <c r="A3" s="677" t="s">
        <v>35</v>
      </c>
      <c r="B3" s="613"/>
      <c r="C3" s="613"/>
      <c r="D3" s="607"/>
      <c r="E3" s="654" t="s">
        <v>37</v>
      </c>
      <c r="F3" s="613"/>
      <c r="G3" s="613"/>
      <c r="H3" s="615"/>
      <c r="I3" s="615"/>
      <c r="J3" s="615"/>
      <c r="K3" s="678"/>
      <c r="L3" s="615"/>
      <c r="M3" s="615"/>
      <c r="N3" s="646"/>
      <c r="O3" s="608"/>
      <c r="P3" s="608"/>
      <c r="Q3" s="608"/>
      <c r="R3" s="608"/>
      <c r="S3" s="609"/>
    </row>
    <row r="4" spans="1:19" ht="12.6" customHeight="1" x14ac:dyDescent="0.2">
      <c r="A4" s="651" t="s">
        <v>3</v>
      </c>
      <c r="B4" s="607"/>
      <c r="C4" s="176"/>
      <c r="D4" s="174"/>
      <c r="E4" s="117"/>
      <c r="F4" s="117"/>
      <c r="G4" s="1"/>
      <c r="H4" s="116"/>
      <c r="I4" s="116"/>
      <c r="J4" s="116"/>
      <c r="K4" s="119"/>
      <c r="L4" s="119"/>
      <c r="M4" s="119"/>
      <c r="N4" s="119"/>
      <c r="O4" s="119"/>
      <c r="P4" s="119"/>
      <c r="Q4" s="117"/>
      <c r="R4" s="117"/>
      <c r="S4" s="116"/>
    </row>
    <row r="5" spans="1:19" ht="12.6" customHeight="1" x14ac:dyDescent="0.2">
      <c r="A5" s="651" t="s">
        <v>4</v>
      </c>
      <c r="B5" s="640"/>
      <c r="C5" s="176"/>
      <c r="D5" s="174"/>
      <c r="E5" s="117"/>
      <c r="F5" s="117"/>
      <c r="G5" s="1"/>
      <c r="H5" s="116"/>
      <c r="I5" s="116"/>
      <c r="J5" s="116"/>
      <c r="K5" s="117"/>
      <c r="L5" s="117"/>
      <c r="M5" s="117"/>
      <c r="N5" s="117"/>
      <c r="O5" s="117"/>
      <c r="P5" s="117"/>
      <c r="Q5" s="117"/>
      <c r="R5" s="117"/>
      <c r="S5" s="116"/>
    </row>
    <row r="6" spans="1:19" ht="12.6" customHeight="1" x14ac:dyDescent="0.2">
      <c r="A6" s="645" t="s">
        <v>5</v>
      </c>
      <c r="B6" s="643"/>
      <c r="C6" s="643"/>
      <c r="D6" s="117"/>
      <c r="E6" s="117"/>
      <c r="F6" s="117"/>
      <c r="G6" s="1"/>
      <c r="H6" s="116"/>
      <c r="I6" s="116"/>
      <c r="J6" s="116"/>
      <c r="K6" s="117"/>
      <c r="L6" s="117"/>
      <c r="M6" s="117"/>
      <c r="N6" s="117"/>
      <c r="O6" s="117"/>
      <c r="P6" s="117"/>
      <c r="Q6" s="117"/>
      <c r="R6" s="117"/>
      <c r="S6" s="116"/>
    </row>
    <row r="7" spans="1:19" ht="12.6" customHeight="1" x14ac:dyDescent="0.2">
      <c r="A7" s="645" t="s">
        <v>6</v>
      </c>
      <c r="B7" s="667"/>
      <c r="C7" s="177"/>
      <c r="D7" s="117"/>
      <c r="E7" s="117"/>
      <c r="F7" s="117"/>
      <c r="G7" s="1"/>
      <c r="H7" s="116"/>
      <c r="I7" s="116"/>
      <c r="J7" s="116"/>
      <c r="K7" s="117"/>
      <c r="L7" s="117"/>
      <c r="M7" s="117"/>
      <c r="N7" s="117"/>
      <c r="O7" s="117"/>
      <c r="P7" s="117"/>
      <c r="Q7" s="117"/>
      <c r="R7" s="117"/>
      <c r="S7" s="116"/>
    </row>
    <row r="8" spans="1:19" ht="12.6" customHeight="1" x14ac:dyDescent="0.2">
      <c r="A8" s="1"/>
      <c r="B8" s="1"/>
      <c r="C8" s="1"/>
      <c r="D8" s="117"/>
      <c r="E8" s="117"/>
      <c r="F8" s="117"/>
      <c r="G8" s="1"/>
      <c r="H8" s="116"/>
      <c r="I8" s="116"/>
      <c r="J8" s="116"/>
      <c r="K8" s="119"/>
      <c r="L8" s="119"/>
      <c r="M8" s="119"/>
      <c r="N8" s="119"/>
      <c r="O8" s="1"/>
      <c r="P8" s="116"/>
      <c r="Q8" s="116"/>
      <c r="R8" s="116"/>
      <c r="S8" s="116"/>
    </row>
    <row r="9" spans="1:19" ht="13.7" customHeight="1" x14ac:dyDescent="0.2">
      <c r="A9" s="1"/>
      <c r="B9" s="1"/>
      <c r="C9" s="1"/>
      <c r="D9" s="632" t="s">
        <v>36</v>
      </c>
      <c r="E9" s="668"/>
      <c r="F9" s="663"/>
      <c r="G9" s="31"/>
      <c r="H9" s="632" t="s">
        <v>36</v>
      </c>
      <c r="I9" s="613"/>
      <c r="J9" s="613"/>
      <c r="K9" s="119"/>
      <c r="L9" s="662" t="s">
        <v>52</v>
      </c>
      <c r="M9" s="669"/>
      <c r="N9" s="670"/>
      <c r="O9" s="1"/>
      <c r="P9" s="632" t="s">
        <v>52</v>
      </c>
      <c r="Q9" s="671"/>
      <c r="R9" s="672"/>
      <c r="S9" s="116"/>
    </row>
    <row r="10" spans="1:19" ht="13.7" customHeight="1" x14ac:dyDescent="0.2">
      <c r="A10" s="612" t="s">
        <v>7</v>
      </c>
      <c r="B10" s="663"/>
      <c r="C10" s="1"/>
      <c r="D10" s="635">
        <v>42460</v>
      </c>
      <c r="E10" s="668"/>
      <c r="F10" s="663"/>
      <c r="G10" s="31"/>
      <c r="H10" s="635">
        <v>42094</v>
      </c>
      <c r="I10" s="636" t="s">
        <v>37</v>
      </c>
      <c r="J10" s="613"/>
      <c r="K10" s="116"/>
      <c r="L10" s="657">
        <v>42551</v>
      </c>
      <c r="M10" s="673" t="s">
        <v>37</v>
      </c>
      <c r="N10" s="674" t="s">
        <v>37</v>
      </c>
      <c r="O10" s="1"/>
      <c r="P10" s="657">
        <v>42185</v>
      </c>
      <c r="Q10" s="675" t="s">
        <v>37</v>
      </c>
      <c r="R10" s="676" t="s">
        <v>37</v>
      </c>
      <c r="S10" s="116"/>
    </row>
    <row r="11" spans="1:19" ht="12.6" customHeight="1" x14ac:dyDescent="0.2">
      <c r="A11" s="1"/>
      <c r="B11" s="1"/>
      <c r="C11" s="1"/>
      <c r="D11" s="1"/>
      <c r="E11" s="1"/>
      <c r="F11" s="31"/>
      <c r="G11" s="31"/>
      <c r="H11" s="1"/>
      <c r="I11" s="1"/>
      <c r="J11" s="31"/>
      <c r="K11" s="119"/>
      <c r="L11" s="654" t="s">
        <v>37</v>
      </c>
      <c r="M11" s="633"/>
      <c r="N11" s="634"/>
      <c r="O11" s="1"/>
      <c r="P11" s="1"/>
      <c r="Q11" s="1"/>
      <c r="R11" s="31"/>
      <c r="S11" s="116"/>
    </row>
    <row r="12" spans="1:19" ht="18.75" customHeight="1" x14ac:dyDescent="0.2">
      <c r="A12" s="1"/>
      <c r="B12" s="1"/>
      <c r="C12" s="1"/>
      <c r="D12" s="125" t="s">
        <v>38</v>
      </c>
      <c r="E12" s="126"/>
      <c r="F12" s="127" t="s">
        <v>39</v>
      </c>
      <c r="G12" s="31"/>
      <c r="H12" s="125" t="s">
        <v>38</v>
      </c>
      <c r="I12" s="126"/>
      <c r="J12" s="127" t="s">
        <v>39</v>
      </c>
      <c r="K12" s="116"/>
      <c r="L12" s="125" t="s">
        <v>38</v>
      </c>
      <c r="M12" s="126"/>
      <c r="N12" s="127" t="s">
        <v>39</v>
      </c>
      <c r="O12" s="1"/>
      <c r="P12" s="125" t="s">
        <v>38</v>
      </c>
      <c r="Q12" s="126"/>
      <c r="R12" s="127" t="s">
        <v>39</v>
      </c>
      <c r="S12" s="178" t="s">
        <v>37</v>
      </c>
    </row>
    <row r="13" spans="1:19" ht="18.75" customHeight="1" x14ac:dyDescent="0.2">
      <c r="A13" s="1"/>
      <c r="B13" s="1"/>
      <c r="C13" s="1"/>
      <c r="D13" s="11" t="s">
        <v>40</v>
      </c>
      <c r="E13" s="11" t="s">
        <v>41</v>
      </c>
      <c r="F13" s="12" t="s">
        <v>42</v>
      </c>
      <c r="G13" s="31"/>
      <c r="H13" s="11" t="s">
        <v>40</v>
      </c>
      <c r="I13" s="11" t="s">
        <v>41</v>
      </c>
      <c r="J13" s="12" t="s">
        <v>42</v>
      </c>
      <c r="K13" s="119"/>
      <c r="L13" s="11" t="s">
        <v>40</v>
      </c>
      <c r="M13" s="11" t="s">
        <v>41</v>
      </c>
      <c r="N13" s="12" t="s">
        <v>42</v>
      </c>
      <c r="O13" s="1"/>
      <c r="P13" s="11" t="s">
        <v>40</v>
      </c>
      <c r="Q13" s="11" t="s">
        <v>41</v>
      </c>
      <c r="R13" s="12" t="s">
        <v>42</v>
      </c>
      <c r="S13" s="116"/>
    </row>
    <row r="14" spans="1:19" ht="12.6" customHeight="1" x14ac:dyDescent="0.2">
      <c r="A14" s="1"/>
      <c r="B14" s="1"/>
      <c r="C14" s="1"/>
      <c r="D14" s="128"/>
      <c r="E14" s="129"/>
      <c r="F14" s="130"/>
      <c r="G14" s="31"/>
      <c r="H14" s="128"/>
      <c r="I14" s="129"/>
      <c r="J14" s="130"/>
      <c r="K14" s="116"/>
      <c r="L14" s="157"/>
      <c r="M14" s="15"/>
      <c r="N14" s="157"/>
      <c r="O14" s="1"/>
      <c r="P14" s="14"/>
      <c r="Q14" s="14"/>
      <c r="R14" s="69"/>
      <c r="S14" s="116"/>
    </row>
    <row r="15" spans="1:19" ht="18.75" customHeight="1" x14ac:dyDescent="0.2">
      <c r="A15" s="612" t="s">
        <v>14</v>
      </c>
      <c r="B15" s="663"/>
      <c r="C15" s="1"/>
      <c r="D15" s="132">
        <v>4865.1000000000004</v>
      </c>
      <c r="E15" s="133">
        <f>F15-D15</f>
        <v>0</v>
      </c>
      <c r="F15" s="132">
        <v>4865.1000000000004</v>
      </c>
      <c r="G15" s="179"/>
      <c r="H15" s="132">
        <v>4644.7</v>
      </c>
      <c r="I15" s="133">
        <f>J15-H15</f>
        <v>0</v>
      </c>
      <c r="J15" s="132">
        <v>4644.7</v>
      </c>
      <c r="K15" s="180"/>
      <c r="L15" s="134"/>
      <c r="M15" s="384">
        <f>N15-L15</f>
        <v>0</v>
      </c>
      <c r="N15" s="134"/>
      <c r="O15" s="107"/>
      <c r="P15" s="181">
        <v>9623.4</v>
      </c>
      <c r="Q15" s="140">
        <f>R15-P15</f>
        <v>0</v>
      </c>
      <c r="R15" s="181">
        <v>9623.4</v>
      </c>
      <c r="S15" s="178" t="s">
        <v>37</v>
      </c>
    </row>
    <row r="16" spans="1:19" ht="12.6" customHeight="1" x14ac:dyDescent="0.2">
      <c r="A16" s="136"/>
      <c r="B16" s="136"/>
      <c r="C16" s="1"/>
      <c r="D16" s="137"/>
      <c r="E16" s="137"/>
      <c r="F16" s="138"/>
      <c r="G16" s="31"/>
      <c r="H16" s="137"/>
      <c r="I16" s="137"/>
      <c r="J16" s="138"/>
      <c r="K16" s="1"/>
      <c r="L16" s="31"/>
      <c r="M16" s="385"/>
      <c r="N16" s="31"/>
      <c r="O16" s="107"/>
      <c r="P16" s="31"/>
      <c r="Q16" s="138"/>
      <c r="R16" s="31"/>
      <c r="S16" s="31"/>
    </row>
    <row r="17" spans="1:19" ht="18.75" customHeight="1" x14ac:dyDescent="0.2">
      <c r="A17" s="612" t="s">
        <v>15</v>
      </c>
      <c r="B17" s="663"/>
      <c r="C17" s="1"/>
      <c r="D17" s="133">
        <v>1323</v>
      </c>
      <c r="E17" s="139">
        <f>F17-D17</f>
        <v>-170.59999999999991</v>
      </c>
      <c r="F17" s="133">
        <v>1152.4000000000001</v>
      </c>
      <c r="G17" s="31"/>
      <c r="H17" s="139">
        <v>1192.7</v>
      </c>
      <c r="I17" s="139">
        <f>J17-H17</f>
        <v>-180.40000000000009</v>
      </c>
      <c r="J17" s="140">
        <v>1012.3</v>
      </c>
      <c r="K17" s="137"/>
      <c r="L17" s="141"/>
      <c r="M17" s="384">
        <f>N17-L17</f>
        <v>0</v>
      </c>
      <c r="N17" s="141"/>
      <c r="O17" s="107"/>
      <c r="P17" s="140">
        <v>2411.1</v>
      </c>
      <c r="Q17" s="140">
        <f>R17-P17</f>
        <v>-364.89999999999986</v>
      </c>
      <c r="R17" s="140">
        <v>2046.2</v>
      </c>
      <c r="S17" s="138"/>
    </row>
    <row r="18" spans="1:19" ht="12.6" customHeight="1" x14ac:dyDescent="0.2">
      <c r="A18" s="136"/>
      <c r="B18" s="136"/>
      <c r="C18" s="1"/>
      <c r="D18" s="137"/>
      <c r="E18" s="137"/>
      <c r="F18" s="138"/>
      <c r="G18" s="31"/>
      <c r="H18" s="137"/>
      <c r="I18" s="137"/>
      <c r="J18" s="138"/>
      <c r="K18" s="1"/>
      <c r="L18" s="31"/>
      <c r="M18" s="385"/>
      <c r="N18" s="31"/>
      <c r="O18" s="107"/>
      <c r="P18" s="31"/>
      <c r="Q18" s="138"/>
      <c r="R18" s="31"/>
      <c r="S18" s="31"/>
    </row>
    <row r="19" spans="1:19" ht="18.75" customHeight="1" x14ac:dyDescent="0.2">
      <c r="A19" s="638" t="s">
        <v>18</v>
      </c>
      <c r="B19" s="663"/>
      <c r="C19" s="1"/>
      <c r="D19" s="133">
        <v>1221</v>
      </c>
      <c r="E19" s="133">
        <f>F19-D19</f>
        <v>-0.20000000000004547</v>
      </c>
      <c r="F19" s="133">
        <v>1220.8</v>
      </c>
      <c r="G19" s="31"/>
      <c r="H19" s="133">
        <v>1039.3</v>
      </c>
      <c r="I19" s="133">
        <f>J19-H19</f>
        <v>-0.20000000000004547</v>
      </c>
      <c r="J19" s="133">
        <v>1039.0999999999999</v>
      </c>
      <c r="K19" s="137"/>
      <c r="L19" s="141"/>
      <c r="M19" s="386">
        <f>N19-L19</f>
        <v>0</v>
      </c>
      <c r="N19" s="141"/>
      <c r="O19" s="107"/>
      <c r="P19" s="133">
        <v>2208.8000000000002</v>
      </c>
      <c r="Q19" s="133">
        <f>R19-P19</f>
        <v>-0.40000000000009095</v>
      </c>
      <c r="R19" s="133">
        <v>2208.4</v>
      </c>
      <c r="S19" s="138"/>
    </row>
    <row r="20" spans="1:19" ht="18.75" customHeight="1" x14ac:dyDescent="0.2">
      <c r="A20" s="655" t="s">
        <v>43</v>
      </c>
      <c r="B20" s="667"/>
      <c r="C20" s="1"/>
      <c r="D20" s="142">
        <v>1473.9</v>
      </c>
      <c r="E20" s="142">
        <f>F20-D20</f>
        <v>-1.7000000000000455</v>
      </c>
      <c r="F20" s="142">
        <v>1472.2</v>
      </c>
      <c r="G20" s="31"/>
      <c r="H20" s="142">
        <v>1523.5</v>
      </c>
      <c r="I20" s="142">
        <f>J20-H20</f>
        <v>-35.599999999999909</v>
      </c>
      <c r="J20" s="142">
        <v>1487.9</v>
      </c>
      <c r="K20" s="137"/>
      <c r="L20" s="143"/>
      <c r="M20" s="387">
        <f>N20-L20</f>
        <v>0</v>
      </c>
      <c r="N20" s="143"/>
      <c r="O20" s="107"/>
      <c r="P20" s="142">
        <v>3158.9</v>
      </c>
      <c r="Q20" s="142">
        <f>R20-P20</f>
        <v>-71.200000000000273</v>
      </c>
      <c r="R20" s="142">
        <v>3087.7</v>
      </c>
      <c r="S20" s="138"/>
    </row>
    <row r="21" spans="1:19" ht="18.75" customHeight="1" x14ac:dyDescent="0.2">
      <c r="A21" s="612" t="s">
        <v>44</v>
      </c>
      <c r="B21" s="663"/>
      <c r="C21" s="1"/>
      <c r="D21" s="144">
        <v>2694.9</v>
      </c>
      <c r="E21" s="145">
        <f>F21-D21</f>
        <v>-1.9000000000000909</v>
      </c>
      <c r="F21" s="144">
        <v>2693</v>
      </c>
      <c r="G21" s="31"/>
      <c r="H21" s="146">
        <v>2562.8000000000002</v>
      </c>
      <c r="I21" s="145">
        <f>J21-H21</f>
        <v>-35.800000000000182</v>
      </c>
      <c r="J21" s="147">
        <v>2527</v>
      </c>
      <c r="K21" s="137"/>
      <c r="L21" s="148"/>
      <c r="M21" s="388">
        <f>N21-L21</f>
        <v>0</v>
      </c>
      <c r="N21" s="148"/>
      <c r="O21" s="107"/>
      <c r="P21" s="145">
        <v>5367.7</v>
      </c>
      <c r="Q21" s="145">
        <f>R21-P21</f>
        <v>-71.599999999999454</v>
      </c>
      <c r="R21" s="145">
        <v>5296.1</v>
      </c>
      <c r="S21" s="138"/>
    </row>
    <row r="22" spans="1:19" ht="12.6" customHeight="1" x14ac:dyDescent="0.2">
      <c r="A22" s="136"/>
      <c r="B22" s="136"/>
      <c r="C22" s="1"/>
      <c r="D22" s="137"/>
      <c r="E22" s="137"/>
      <c r="F22" s="138"/>
      <c r="G22" s="31"/>
      <c r="H22" s="137"/>
      <c r="I22" s="137"/>
      <c r="J22" s="138"/>
      <c r="K22" s="1"/>
      <c r="L22" s="31"/>
      <c r="M22" s="385"/>
      <c r="N22" s="31"/>
      <c r="O22" s="107"/>
      <c r="P22" s="31"/>
      <c r="Q22" s="138"/>
      <c r="R22" s="31"/>
      <c r="S22" s="31"/>
    </row>
    <row r="23" spans="1:19" ht="15" customHeight="1" x14ac:dyDescent="0.2">
      <c r="A23" s="612" t="s">
        <v>45</v>
      </c>
      <c r="B23" s="663"/>
      <c r="C23" s="1"/>
      <c r="D23" s="137"/>
      <c r="E23" s="137"/>
      <c r="F23" s="138"/>
      <c r="G23" s="31"/>
      <c r="H23" s="137"/>
      <c r="I23" s="137"/>
      <c r="J23" s="138"/>
      <c r="K23" s="1"/>
      <c r="L23" s="31"/>
      <c r="M23" s="389"/>
      <c r="N23" s="31"/>
      <c r="O23" s="107"/>
      <c r="P23" s="31"/>
      <c r="Q23" s="31"/>
      <c r="R23" s="31"/>
      <c r="S23" s="31"/>
    </row>
    <row r="24" spans="1:19" ht="18.75" customHeight="1" x14ac:dyDescent="0.2">
      <c r="A24" s="612" t="s">
        <v>46</v>
      </c>
      <c r="B24" s="663"/>
      <c r="C24" s="1"/>
      <c r="D24" s="133">
        <v>0</v>
      </c>
      <c r="E24" s="139">
        <f>F24-D24</f>
        <v>0</v>
      </c>
      <c r="F24" s="133">
        <v>0</v>
      </c>
      <c r="G24" s="31"/>
      <c r="H24" s="139">
        <v>256</v>
      </c>
      <c r="I24" s="139">
        <f>J24-H24</f>
        <v>-256</v>
      </c>
      <c r="J24" s="133">
        <v>0</v>
      </c>
      <c r="K24" s="137"/>
      <c r="L24" s="141"/>
      <c r="M24" s="384">
        <f>N24-L24</f>
        <v>0</v>
      </c>
      <c r="N24" s="141"/>
      <c r="O24" s="107"/>
      <c r="P24" s="140">
        <v>336</v>
      </c>
      <c r="Q24" s="140">
        <f>R24-P24</f>
        <v>-336</v>
      </c>
      <c r="R24" s="140">
        <v>0</v>
      </c>
      <c r="S24" s="138"/>
    </row>
    <row r="25" spans="1:19" ht="12.6" customHeight="1" x14ac:dyDescent="0.2">
      <c r="A25" s="136"/>
      <c r="B25" s="136"/>
      <c r="C25" s="1"/>
      <c r="D25" s="137"/>
      <c r="E25" s="137"/>
      <c r="F25" s="138"/>
      <c r="G25" s="31"/>
      <c r="H25" s="137"/>
      <c r="I25" s="137"/>
      <c r="J25" s="138"/>
      <c r="K25" s="1"/>
      <c r="L25" s="31"/>
      <c r="M25" s="385"/>
      <c r="N25" s="31"/>
      <c r="O25" s="107"/>
      <c r="P25" s="31"/>
      <c r="Q25" s="138"/>
      <c r="R25" s="31"/>
      <c r="S25" s="31"/>
    </row>
    <row r="26" spans="1:19" ht="13.7" customHeight="1" x14ac:dyDescent="0.2">
      <c r="A26" s="612" t="s">
        <v>47</v>
      </c>
      <c r="B26" s="663"/>
      <c r="C26" s="1"/>
      <c r="D26" s="137"/>
      <c r="E26" s="137"/>
      <c r="F26" s="138"/>
      <c r="G26" s="31"/>
      <c r="H26" s="137"/>
      <c r="I26" s="137"/>
      <c r="J26" s="138"/>
      <c r="K26" s="1"/>
      <c r="L26" s="31"/>
      <c r="M26" s="389"/>
      <c r="N26" s="31"/>
      <c r="O26" s="107"/>
      <c r="P26" s="31"/>
      <c r="Q26" s="31"/>
      <c r="R26" s="31"/>
      <c r="S26" s="31"/>
    </row>
    <row r="27" spans="1:19" ht="18.75" customHeight="1" x14ac:dyDescent="0.2">
      <c r="A27" s="612" t="s">
        <v>48</v>
      </c>
      <c r="B27" s="663"/>
      <c r="C27" s="1"/>
      <c r="D27" s="133">
        <v>131.4</v>
      </c>
      <c r="E27" s="139">
        <f>F27-D27</f>
        <v>-131.4</v>
      </c>
      <c r="F27" s="133">
        <v>0</v>
      </c>
      <c r="G27" s="31"/>
      <c r="H27" s="139">
        <v>108</v>
      </c>
      <c r="I27" s="139">
        <f>J27-H27</f>
        <v>-108</v>
      </c>
      <c r="J27" s="140">
        <v>0</v>
      </c>
      <c r="K27" s="137"/>
      <c r="L27" s="141"/>
      <c r="M27" s="380">
        <f>N27-L27</f>
        <v>0</v>
      </c>
      <c r="N27" s="141"/>
      <c r="O27" s="107"/>
      <c r="P27" s="140">
        <v>180.4</v>
      </c>
      <c r="Q27" s="140">
        <f>R27-P27</f>
        <v>-180.4</v>
      </c>
      <c r="R27" s="140">
        <v>0</v>
      </c>
      <c r="S27" s="138"/>
    </row>
    <row r="28" spans="1:19" ht="12.6" customHeight="1" x14ac:dyDescent="0.2">
      <c r="A28" s="175"/>
      <c r="B28" s="175"/>
      <c r="C28" s="60"/>
      <c r="D28" s="137"/>
      <c r="E28" s="137"/>
      <c r="F28" s="138"/>
      <c r="G28" s="31"/>
      <c r="H28" s="137"/>
      <c r="I28" s="137"/>
      <c r="J28" s="138"/>
      <c r="K28" s="1"/>
      <c r="L28" s="31"/>
      <c r="M28" s="385"/>
      <c r="N28" s="31"/>
      <c r="O28" s="107"/>
      <c r="P28" s="31"/>
      <c r="Q28" s="138"/>
      <c r="R28" s="31"/>
      <c r="S28" s="31"/>
    </row>
    <row r="29" spans="1:19" ht="18.75" customHeight="1" x14ac:dyDescent="0.2">
      <c r="A29" s="612" t="s">
        <v>26</v>
      </c>
      <c r="B29" s="663"/>
      <c r="C29" s="1"/>
      <c r="D29" s="133">
        <v>-149</v>
      </c>
      <c r="E29" s="139">
        <f>F29-D29</f>
        <v>203.9</v>
      </c>
      <c r="F29" s="133">
        <v>54.9</v>
      </c>
      <c r="G29" s="31"/>
      <c r="H29" s="139">
        <v>92.7</v>
      </c>
      <c r="I29" s="139">
        <f>J29-H29</f>
        <v>0</v>
      </c>
      <c r="J29" s="140">
        <v>92.7</v>
      </c>
      <c r="K29" s="137"/>
      <c r="L29" s="141"/>
      <c r="M29" s="384">
        <f>N29-L29</f>
        <v>0</v>
      </c>
      <c r="N29" s="141"/>
      <c r="O29" s="107"/>
      <c r="P29" s="140">
        <v>-30.6</v>
      </c>
      <c r="Q29" s="140">
        <f>R29-P29</f>
        <v>152.69999999999999</v>
      </c>
      <c r="R29" s="133">
        <v>122.1</v>
      </c>
      <c r="S29" s="138"/>
    </row>
    <row r="30" spans="1:19" ht="12.6" customHeight="1" x14ac:dyDescent="0.2">
      <c r="A30" s="136"/>
      <c r="B30" s="136"/>
      <c r="C30" s="1"/>
      <c r="D30" s="137"/>
      <c r="E30" s="137"/>
      <c r="F30" s="31"/>
      <c r="G30" s="31"/>
      <c r="H30" s="137"/>
      <c r="I30" s="137"/>
      <c r="J30" s="31"/>
      <c r="K30" s="1"/>
      <c r="L30" s="31"/>
      <c r="M30" s="385"/>
      <c r="N30" s="31"/>
      <c r="O30" s="107"/>
      <c r="P30" s="31"/>
      <c r="Q30" s="138"/>
      <c r="R30" s="31"/>
      <c r="S30" s="31"/>
    </row>
    <row r="31" spans="1:19" ht="18.75" customHeight="1" x14ac:dyDescent="0.2">
      <c r="A31" s="612" t="s">
        <v>28</v>
      </c>
      <c r="B31" s="663"/>
      <c r="C31" s="1"/>
      <c r="D31" s="133">
        <v>126.7</v>
      </c>
      <c r="E31" s="139">
        <f>F31-D31</f>
        <v>65.600000000000009</v>
      </c>
      <c r="F31" s="133">
        <v>192.3</v>
      </c>
      <c r="G31" s="31"/>
      <c r="H31" s="139">
        <v>88.4</v>
      </c>
      <c r="I31" s="139">
        <f>J31-H31</f>
        <v>185.99999999999997</v>
      </c>
      <c r="J31" s="140">
        <v>274.39999999999998</v>
      </c>
      <c r="K31" s="137"/>
      <c r="L31" s="141"/>
      <c r="M31" s="384">
        <f>N31-L31</f>
        <v>0</v>
      </c>
      <c r="N31" s="141"/>
      <c r="O31" s="107"/>
      <c r="P31" s="140">
        <v>167.3</v>
      </c>
      <c r="Q31" s="140">
        <f>R31-P31</f>
        <v>357.40000000000003</v>
      </c>
      <c r="R31" s="140">
        <v>524.70000000000005</v>
      </c>
      <c r="S31" s="138"/>
    </row>
    <row r="32" spans="1:19" ht="12.6" customHeight="1" x14ac:dyDescent="0.2">
      <c r="A32" s="136"/>
      <c r="B32" s="136"/>
      <c r="C32" s="1"/>
      <c r="D32" s="137"/>
      <c r="E32" s="137"/>
      <c r="F32" s="138"/>
      <c r="G32" s="31"/>
      <c r="H32" s="137"/>
      <c r="I32" s="137"/>
      <c r="J32" s="138"/>
      <c r="K32" s="1"/>
      <c r="L32" s="138"/>
      <c r="M32" s="385"/>
      <c r="N32" s="138"/>
      <c r="O32" s="107"/>
      <c r="P32" s="138"/>
      <c r="Q32" s="138"/>
      <c r="R32" s="138"/>
      <c r="S32" s="138"/>
    </row>
    <row r="33" spans="1:19" ht="18.75" customHeight="1" x14ac:dyDescent="0.2">
      <c r="A33" s="612" t="s">
        <v>30</v>
      </c>
      <c r="B33" s="663"/>
      <c r="C33" s="1"/>
      <c r="D33" s="133">
        <v>440.1</v>
      </c>
      <c r="E33" s="139">
        <f>F33-D33</f>
        <v>442.19999999999993</v>
      </c>
      <c r="F33" s="133">
        <v>882.3</v>
      </c>
      <c r="G33" s="31"/>
      <c r="H33" s="139">
        <v>529.5</v>
      </c>
      <c r="I33" s="139">
        <f>J33-H33</f>
        <v>394.20000000000005</v>
      </c>
      <c r="J33" s="140">
        <v>923.7</v>
      </c>
      <c r="K33" s="137"/>
      <c r="L33" s="141"/>
      <c r="M33" s="386">
        <f>N33-L33</f>
        <v>0</v>
      </c>
      <c r="N33" s="141"/>
      <c r="O33" s="107"/>
      <c r="P33" s="133">
        <v>1130.3</v>
      </c>
      <c r="Q33" s="133">
        <f>R33-P33+0.1</f>
        <v>748.30000000000007</v>
      </c>
      <c r="R33" s="140">
        <v>1878.5</v>
      </c>
      <c r="S33" s="138"/>
    </row>
    <row r="34" spans="1:19" ht="12.6" customHeight="1" x14ac:dyDescent="0.2">
      <c r="A34" s="136"/>
      <c r="B34" s="136"/>
      <c r="C34" s="1"/>
      <c r="D34" s="151"/>
      <c r="E34" s="137"/>
      <c r="F34" s="152"/>
      <c r="G34" s="31"/>
      <c r="H34" s="151"/>
      <c r="I34" s="137"/>
      <c r="J34" s="152"/>
      <c r="K34" s="1"/>
      <c r="L34" s="31"/>
      <c r="M34" s="385"/>
      <c r="N34" s="31"/>
      <c r="O34" s="107"/>
      <c r="P34" s="31"/>
      <c r="Q34" s="138"/>
      <c r="R34" s="31"/>
      <c r="S34" s="31"/>
    </row>
    <row r="35" spans="1:19" ht="18.75" customHeight="1" x14ac:dyDescent="0.2">
      <c r="A35" s="612" t="s">
        <v>31</v>
      </c>
      <c r="B35" s="641"/>
      <c r="C35" s="1"/>
      <c r="D35" s="153">
        <v>0.41</v>
      </c>
      <c r="E35" s="153">
        <f>F35-D35</f>
        <v>0.42</v>
      </c>
      <c r="F35" s="153">
        <v>0.83</v>
      </c>
      <c r="G35" s="98"/>
      <c r="H35" s="153">
        <v>0.5</v>
      </c>
      <c r="I35" s="153">
        <f>J35-H35</f>
        <v>0.37</v>
      </c>
      <c r="J35" s="153">
        <v>0.87</v>
      </c>
      <c r="K35" s="170"/>
      <c r="L35" s="154"/>
      <c r="M35" s="390">
        <f>N35-L35</f>
        <v>0</v>
      </c>
      <c r="N35" s="154"/>
      <c r="O35" s="102"/>
      <c r="P35" s="153">
        <v>1.06</v>
      </c>
      <c r="Q35" s="153">
        <f>R35-P35</f>
        <v>0.7</v>
      </c>
      <c r="R35" s="153">
        <v>1.76</v>
      </c>
      <c r="S35" s="154"/>
    </row>
    <row r="36" spans="1:19" ht="12.6" customHeight="1" x14ac:dyDescent="0.2">
      <c r="A36" s="664"/>
      <c r="B36" s="614"/>
      <c r="C36" s="614"/>
      <c r="D36" s="664"/>
      <c r="E36" s="643"/>
      <c r="F36" s="614"/>
      <c r="G36" s="614"/>
      <c r="H36" s="643"/>
      <c r="I36" s="665"/>
      <c r="J36" s="614"/>
      <c r="K36" s="31"/>
      <c r="L36" s="69"/>
      <c r="M36" s="98"/>
      <c r="N36" s="69"/>
      <c r="O36" s="31"/>
      <c r="P36" s="31"/>
      <c r="Q36" s="31"/>
      <c r="R36" s="31"/>
      <c r="S36" s="31"/>
    </row>
    <row r="37" spans="1:19" ht="12.6" customHeight="1" x14ac:dyDescent="0.2">
      <c r="A37" s="666"/>
      <c r="B37" s="666"/>
      <c r="C37" s="666"/>
      <c r="D37" s="666"/>
      <c r="E37" s="666"/>
      <c r="F37" s="666"/>
      <c r="G37" s="666"/>
      <c r="H37" s="666"/>
      <c r="I37" s="666"/>
      <c r="J37" s="666"/>
      <c r="K37" s="31"/>
      <c r="L37" s="31"/>
      <c r="M37" s="31"/>
      <c r="N37" s="31"/>
      <c r="O37" s="31"/>
      <c r="P37" s="31"/>
      <c r="Q37" s="31"/>
      <c r="R37" s="31"/>
      <c r="S37" s="31"/>
    </row>
    <row r="38" spans="1:19" ht="12.6" customHeight="1" x14ac:dyDescent="0.2">
      <c r="A38" s="666"/>
      <c r="B38" s="666"/>
      <c r="C38" s="666"/>
      <c r="D38" s="666"/>
      <c r="E38" s="666"/>
      <c r="F38" s="666"/>
      <c r="G38" s="666"/>
      <c r="H38" s="666"/>
      <c r="I38" s="666"/>
      <c r="J38" s="666"/>
      <c r="K38" s="31"/>
      <c r="L38" s="31"/>
      <c r="M38" s="31"/>
      <c r="N38" s="31"/>
      <c r="O38" s="31"/>
      <c r="P38" s="31"/>
      <c r="Q38" s="31"/>
      <c r="R38" s="31"/>
      <c r="S38" s="31"/>
    </row>
    <row r="39" spans="1:19" ht="13.7" customHeight="1" x14ac:dyDescent="0.2">
      <c r="A39" s="1"/>
      <c r="B39" s="1"/>
      <c r="C39" s="1"/>
      <c r="D39" s="662" t="s">
        <v>53</v>
      </c>
      <c r="E39" s="614"/>
      <c r="F39" s="614"/>
      <c r="G39" s="1"/>
      <c r="H39" s="632" t="s">
        <v>53</v>
      </c>
      <c r="I39" s="613"/>
      <c r="J39" s="613"/>
      <c r="K39" s="98"/>
      <c r="L39" s="632" t="s">
        <v>54</v>
      </c>
      <c r="M39" s="640"/>
      <c r="N39" s="640"/>
      <c r="O39" s="117"/>
      <c r="P39" s="632" t="s">
        <v>54</v>
      </c>
      <c r="Q39" s="640"/>
      <c r="R39" s="640"/>
      <c r="S39" s="116"/>
    </row>
    <row r="40" spans="1:19" ht="13.7" customHeight="1" x14ac:dyDescent="0.2">
      <c r="A40" s="1"/>
      <c r="B40" s="1"/>
      <c r="C40" s="1"/>
      <c r="D40" s="657">
        <v>42643</v>
      </c>
      <c r="E40" s="658" t="s">
        <v>37</v>
      </c>
      <c r="F40" s="614"/>
      <c r="G40" s="1"/>
      <c r="H40" s="657">
        <v>42277</v>
      </c>
      <c r="I40" s="658" t="s">
        <v>37</v>
      </c>
      <c r="J40" s="614"/>
      <c r="K40" s="124" t="s">
        <v>37</v>
      </c>
      <c r="L40" s="659">
        <v>42735</v>
      </c>
      <c r="M40" s="660" t="s">
        <v>37</v>
      </c>
      <c r="N40" s="660" t="s">
        <v>37</v>
      </c>
      <c r="O40" s="124" t="s">
        <v>37</v>
      </c>
      <c r="P40" s="659">
        <v>42369</v>
      </c>
      <c r="Q40" s="661" t="s">
        <v>37</v>
      </c>
      <c r="R40" s="660" t="s">
        <v>37</v>
      </c>
      <c r="S40" s="124" t="s">
        <v>37</v>
      </c>
    </row>
    <row r="41" spans="1:19" ht="12.6" customHeight="1" x14ac:dyDescent="0.2">
      <c r="A41" s="1"/>
      <c r="B41" s="1"/>
      <c r="C41" s="1"/>
      <c r="D41" s="654" t="s">
        <v>37</v>
      </c>
      <c r="E41" s="607"/>
      <c r="F41" s="607"/>
      <c r="G41" s="1"/>
      <c r="H41" s="1"/>
      <c r="I41" s="1"/>
      <c r="J41" s="31"/>
      <c r="K41" s="98"/>
      <c r="L41" s="98"/>
      <c r="M41" s="98"/>
      <c r="N41" s="98"/>
      <c r="O41" s="124" t="s">
        <v>37</v>
      </c>
      <c r="P41" s="98"/>
      <c r="Q41" s="98"/>
      <c r="R41" s="98"/>
      <c r="S41" s="98"/>
    </row>
    <row r="42" spans="1:19" ht="18.75" customHeight="1" x14ac:dyDescent="0.2">
      <c r="A42" s="1"/>
      <c r="B42" s="1"/>
      <c r="C42" s="1"/>
      <c r="D42" s="125" t="s">
        <v>38</v>
      </c>
      <c r="E42" s="126"/>
      <c r="F42" s="127" t="s">
        <v>39</v>
      </c>
      <c r="G42" s="1"/>
      <c r="H42" s="125" t="s">
        <v>38</v>
      </c>
      <c r="I42" s="126"/>
      <c r="J42" s="127" t="s">
        <v>39</v>
      </c>
      <c r="K42" s="98"/>
      <c r="L42" s="125" t="s">
        <v>38</v>
      </c>
      <c r="M42" s="126"/>
      <c r="N42" s="127" t="s">
        <v>39</v>
      </c>
      <c r="O42" s="98"/>
      <c r="P42" s="125" t="s">
        <v>38</v>
      </c>
      <c r="Q42" s="126"/>
      <c r="R42" s="127" t="s">
        <v>39</v>
      </c>
      <c r="S42" s="98"/>
    </row>
    <row r="43" spans="1:19" ht="18.75" customHeight="1" x14ac:dyDescent="0.2">
      <c r="A43" s="1"/>
      <c r="B43" s="1"/>
      <c r="C43" s="1"/>
      <c r="D43" s="11" t="s">
        <v>40</v>
      </c>
      <c r="E43" s="11" t="s">
        <v>41</v>
      </c>
      <c r="F43" s="12" t="s">
        <v>42</v>
      </c>
      <c r="G43" s="1"/>
      <c r="H43" s="11" t="s">
        <v>40</v>
      </c>
      <c r="I43" s="11" t="s">
        <v>41</v>
      </c>
      <c r="J43" s="12" t="s">
        <v>42</v>
      </c>
      <c r="K43" s="98"/>
      <c r="L43" s="11" t="s">
        <v>40</v>
      </c>
      <c r="M43" s="11" t="s">
        <v>41</v>
      </c>
      <c r="N43" s="12" t="s">
        <v>42</v>
      </c>
      <c r="O43" s="98"/>
      <c r="P43" s="11" t="s">
        <v>40</v>
      </c>
      <c r="Q43" s="11" t="s">
        <v>41</v>
      </c>
      <c r="R43" s="12" t="s">
        <v>42</v>
      </c>
      <c r="S43" s="98"/>
    </row>
    <row r="44" spans="1:19" ht="12.6" customHeight="1" x14ac:dyDescent="0.2">
      <c r="A44" s="1"/>
      <c r="B44" s="1"/>
      <c r="C44" s="1"/>
      <c r="D44" s="157"/>
      <c r="E44" s="15"/>
      <c r="F44" s="157"/>
      <c r="G44" s="1"/>
      <c r="H44" s="14"/>
      <c r="I44" s="14"/>
      <c r="J44" s="69"/>
      <c r="K44" s="98"/>
      <c r="L44" s="16"/>
      <c r="M44" s="16"/>
      <c r="N44" s="16"/>
      <c r="O44" s="98"/>
      <c r="P44" s="16"/>
      <c r="Q44" s="16"/>
      <c r="R44" s="16"/>
      <c r="S44" s="98"/>
    </row>
    <row r="45" spans="1:19" ht="18.75" customHeight="1" x14ac:dyDescent="0.2">
      <c r="A45" s="612" t="s">
        <v>14</v>
      </c>
      <c r="B45" s="608"/>
      <c r="C45" s="1"/>
      <c r="D45" s="134"/>
      <c r="E45" s="384">
        <f>F45-D45</f>
        <v>0</v>
      </c>
      <c r="F45" s="141"/>
      <c r="G45" s="107"/>
      <c r="H45" s="181">
        <v>14583.1</v>
      </c>
      <c r="I45" s="140">
        <f>J45-H45</f>
        <v>0</v>
      </c>
      <c r="J45" s="181">
        <v>14583.1</v>
      </c>
      <c r="K45" s="135"/>
      <c r="L45" s="135"/>
      <c r="M45" s="141"/>
      <c r="N45" s="135"/>
      <c r="O45" s="135"/>
      <c r="P45" s="132">
        <v>19958.7</v>
      </c>
      <c r="Q45" s="140">
        <f>R45-P45</f>
        <v>0</v>
      </c>
      <c r="R45" s="132">
        <v>19958.7</v>
      </c>
      <c r="S45" s="135"/>
    </row>
    <row r="46" spans="1:19" ht="12.6" customHeight="1" x14ac:dyDescent="0.2">
      <c r="A46" s="136"/>
      <c r="B46" s="136"/>
      <c r="C46" s="1"/>
      <c r="D46" s="31"/>
      <c r="E46" s="385"/>
      <c r="F46" s="69"/>
      <c r="G46" s="107"/>
      <c r="H46" s="179"/>
      <c r="I46" s="138"/>
      <c r="J46" s="31"/>
      <c r="K46" s="98"/>
      <c r="L46" s="98"/>
      <c r="M46" s="98"/>
      <c r="N46" s="98"/>
      <c r="O46" s="98"/>
      <c r="P46" s="138"/>
      <c r="Q46" s="138"/>
      <c r="R46" s="31"/>
      <c r="S46" s="98"/>
    </row>
    <row r="47" spans="1:19" ht="18.75" customHeight="1" x14ac:dyDescent="0.2">
      <c r="A47" s="612" t="s">
        <v>15</v>
      </c>
      <c r="B47" s="608"/>
      <c r="C47" s="1"/>
      <c r="D47" s="141"/>
      <c r="E47" s="380">
        <f>F47-D47</f>
        <v>0</v>
      </c>
      <c r="F47" s="141"/>
      <c r="G47" s="107"/>
      <c r="H47" s="140">
        <v>3648</v>
      </c>
      <c r="I47" s="140">
        <f>J47-H47</f>
        <v>-502.80000000000018</v>
      </c>
      <c r="J47" s="140">
        <v>3145.2</v>
      </c>
      <c r="K47" s="141"/>
      <c r="L47" s="141"/>
      <c r="M47" s="141"/>
      <c r="N47" s="141"/>
      <c r="O47" s="141"/>
      <c r="P47" s="140">
        <v>5037.2</v>
      </c>
      <c r="Q47" s="140">
        <f>R47-P47</f>
        <v>-669.69999999999982</v>
      </c>
      <c r="R47" s="140">
        <v>4367.5</v>
      </c>
      <c r="S47" s="141"/>
    </row>
    <row r="48" spans="1:19" ht="12.6" customHeight="1" x14ac:dyDescent="0.2">
      <c r="A48" s="136"/>
      <c r="B48" s="136"/>
      <c r="C48" s="1"/>
      <c r="D48" s="31"/>
      <c r="E48" s="385"/>
      <c r="F48" s="31"/>
      <c r="G48" s="107"/>
      <c r="H48" s="31"/>
      <c r="I48" s="138"/>
      <c r="J48" s="31"/>
      <c r="K48" s="98"/>
      <c r="L48" s="98"/>
      <c r="M48" s="98"/>
      <c r="N48" s="98"/>
      <c r="O48" s="98"/>
      <c r="P48" s="138"/>
      <c r="Q48" s="31"/>
      <c r="R48" s="31"/>
      <c r="S48" s="98"/>
    </row>
    <row r="49" spans="1:19" ht="18.75" customHeight="1" x14ac:dyDescent="0.2">
      <c r="A49" s="638" t="s">
        <v>18</v>
      </c>
      <c r="B49" s="637"/>
      <c r="C49" s="1"/>
      <c r="D49" s="141"/>
      <c r="E49" s="386">
        <f>F49-D49</f>
        <v>0</v>
      </c>
      <c r="F49" s="141"/>
      <c r="G49" s="107"/>
      <c r="H49" s="133">
        <v>3352.2</v>
      </c>
      <c r="I49" s="133">
        <f>J49-H49</f>
        <v>-0.59999999999990905</v>
      </c>
      <c r="J49" s="133">
        <v>3351.6</v>
      </c>
      <c r="K49" s="141"/>
      <c r="L49" s="141"/>
      <c r="M49" s="141"/>
      <c r="N49" s="141"/>
      <c r="O49" s="141"/>
      <c r="P49" s="140">
        <v>4796.3999999999996</v>
      </c>
      <c r="Q49" s="140">
        <f>R49-P49</f>
        <v>-0.7999999999992724</v>
      </c>
      <c r="R49" s="140">
        <v>4795.6000000000004</v>
      </c>
      <c r="S49" s="141"/>
    </row>
    <row r="50" spans="1:19" ht="18.75" customHeight="1" x14ac:dyDescent="0.2">
      <c r="A50" s="655" t="s">
        <v>43</v>
      </c>
      <c r="B50" s="656"/>
      <c r="C50" s="1"/>
      <c r="D50" s="143"/>
      <c r="E50" s="387">
        <f>F50-D50</f>
        <v>0</v>
      </c>
      <c r="F50" s="143"/>
      <c r="G50" s="107"/>
      <c r="H50" s="142">
        <v>4734.6000000000004</v>
      </c>
      <c r="I50" s="142">
        <f>J50-H50</f>
        <v>-106.80000000000018</v>
      </c>
      <c r="J50" s="142">
        <v>4627.8</v>
      </c>
      <c r="K50" s="141"/>
      <c r="L50" s="143"/>
      <c r="M50" s="143"/>
      <c r="N50" s="143"/>
      <c r="O50" s="141"/>
      <c r="P50" s="142">
        <v>6533</v>
      </c>
      <c r="Q50" s="142">
        <f>R50-P50</f>
        <v>-108.69999999999982</v>
      </c>
      <c r="R50" s="142">
        <v>6424.3</v>
      </c>
      <c r="S50" s="141"/>
    </row>
    <row r="51" spans="1:19" ht="18.75" customHeight="1" x14ac:dyDescent="0.2">
      <c r="A51" s="612" t="s">
        <v>44</v>
      </c>
      <c r="B51" s="608"/>
      <c r="C51" s="1"/>
      <c r="D51" s="148"/>
      <c r="E51" s="388">
        <f>F51-D51</f>
        <v>0</v>
      </c>
      <c r="F51" s="148"/>
      <c r="G51" s="107"/>
      <c r="H51" s="145">
        <v>8086.8</v>
      </c>
      <c r="I51" s="145">
        <f>J51-H51</f>
        <v>-107.40000000000055</v>
      </c>
      <c r="J51" s="145">
        <v>7979.4</v>
      </c>
      <c r="K51" s="141"/>
      <c r="L51" s="183"/>
      <c r="M51" s="183"/>
      <c r="N51" s="183"/>
      <c r="O51" s="141"/>
      <c r="P51" s="145">
        <v>11329.4</v>
      </c>
      <c r="Q51" s="145">
        <f>R51-P51</f>
        <v>-109.5</v>
      </c>
      <c r="R51" s="145">
        <v>11219.9</v>
      </c>
      <c r="S51" s="141"/>
    </row>
    <row r="52" spans="1:19" ht="12.6" customHeight="1" x14ac:dyDescent="0.2">
      <c r="A52" s="136"/>
      <c r="B52" s="136"/>
      <c r="C52" s="1"/>
      <c r="D52" s="31"/>
      <c r="E52" s="385"/>
      <c r="F52" s="31"/>
      <c r="G52" s="107"/>
      <c r="H52" s="31"/>
      <c r="I52" s="138"/>
      <c r="J52" s="31"/>
      <c r="K52" s="98"/>
      <c r="L52" s="98"/>
      <c r="M52" s="98"/>
      <c r="N52" s="98"/>
      <c r="O52" s="98"/>
      <c r="P52" s="138"/>
      <c r="Q52" s="31"/>
      <c r="R52" s="31"/>
      <c r="S52" s="98"/>
    </row>
    <row r="53" spans="1:19" ht="12.6" customHeight="1" x14ac:dyDescent="0.2">
      <c r="A53" s="612" t="s">
        <v>45</v>
      </c>
      <c r="B53" s="608"/>
      <c r="C53" s="1"/>
      <c r="D53" s="31"/>
      <c r="E53" s="389"/>
      <c r="F53" s="31"/>
      <c r="G53" s="107"/>
      <c r="H53" s="31"/>
      <c r="I53" s="31"/>
      <c r="J53" s="31"/>
      <c r="K53" s="98"/>
      <c r="L53" s="98"/>
      <c r="M53" s="98"/>
      <c r="N53" s="98"/>
      <c r="O53" s="98"/>
      <c r="P53" s="31"/>
      <c r="Q53" s="31"/>
      <c r="R53" s="31"/>
      <c r="S53" s="98"/>
    </row>
    <row r="54" spans="1:19" ht="18.75" customHeight="1" x14ac:dyDescent="0.2">
      <c r="A54" s="612" t="s">
        <v>46</v>
      </c>
      <c r="B54" s="608"/>
      <c r="C54" s="1"/>
      <c r="D54" s="141"/>
      <c r="E54" s="384">
        <f>+F54-D54</f>
        <v>0</v>
      </c>
      <c r="F54" s="141"/>
      <c r="G54" s="107"/>
      <c r="H54" s="140">
        <v>336</v>
      </c>
      <c r="I54" s="140">
        <f>J54-H54</f>
        <v>-336</v>
      </c>
      <c r="J54" s="140">
        <v>0</v>
      </c>
      <c r="K54" s="141"/>
      <c r="L54" s="141"/>
      <c r="M54" s="141"/>
      <c r="N54" s="141"/>
      <c r="O54" s="141"/>
      <c r="P54" s="140">
        <v>535</v>
      </c>
      <c r="Q54" s="140">
        <f>+R54-P54</f>
        <v>-535</v>
      </c>
      <c r="R54" s="140">
        <v>0</v>
      </c>
      <c r="S54" s="141"/>
    </row>
    <row r="55" spans="1:19" ht="12.6" customHeight="1" x14ac:dyDescent="0.2">
      <c r="A55" s="136"/>
      <c r="B55" s="136"/>
      <c r="C55" s="1"/>
      <c r="D55" s="31"/>
      <c r="E55" s="385"/>
      <c r="F55" s="31"/>
      <c r="G55" s="107"/>
      <c r="H55" s="31"/>
      <c r="I55" s="138"/>
      <c r="J55" s="31"/>
      <c r="K55" s="98"/>
      <c r="L55" s="98"/>
      <c r="M55" s="98"/>
      <c r="N55" s="98"/>
      <c r="O55" s="98"/>
      <c r="P55" s="138"/>
      <c r="Q55" s="31"/>
      <c r="R55" s="31"/>
      <c r="S55" s="98"/>
    </row>
    <row r="56" spans="1:19" ht="13.7" customHeight="1" x14ac:dyDescent="0.2">
      <c r="A56" s="612" t="s">
        <v>47</v>
      </c>
      <c r="B56" s="608"/>
      <c r="C56" s="1"/>
      <c r="D56" s="31"/>
      <c r="E56" s="389"/>
      <c r="F56" s="31"/>
      <c r="G56" s="107"/>
      <c r="H56" s="31"/>
      <c r="I56" s="31"/>
      <c r="J56" s="31"/>
      <c r="K56" s="98"/>
      <c r="L56" s="98"/>
      <c r="M56" s="98"/>
      <c r="N56" s="98"/>
      <c r="O56" s="98"/>
      <c r="P56" s="31"/>
      <c r="Q56" s="31"/>
      <c r="R56" s="31"/>
      <c r="S56" s="98"/>
    </row>
    <row r="57" spans="1:19" ht="18.75" customHeight="1" x14ac:dyDescent="0.2">
      <c r="A57" s="612" t="s">
        <v>48</v>
      </c>
      <c r="B57" s="608"/>
      <c r="C57" s="1"/>
      <c r="D57" s="141"/>
      <c r="E57" s="384">
        <f>F57-D57</f>
        <v>0</v>
      </c>
      <c r="F57" s="141"/>
      <c r="G57" s="107"/>
      <c r="H57" s="140">
        <v>222.8</v>
      </c>
      <c r="I57" s="140">
        <f>J57-H57</f>
        <v>-222.8</v>
      </c>
      <c r="J57" s="140">
        <v>0</v>
      </c>
      <c r="K57" s="141"/>
      <c r="L57" s="141"/>
      <c r="M57" s="141"/>
      <c r="N57" s="141"/>
      <c r="O57" s="141"/>
      <c r="P57" s="140">
        <v>367.7</v>
      </c>
      <c r="Q57" s="140">
        <f>R57-P57</f>
        <v>-367.7</v>
      </c>
      <c r="R57" s="140">
        <v>0</v>
      </c>
      <c r="S57" s="141"/>
    </row>
    <row r="58" spans="1:19" ht="12.6" customHeight="1" x14ac:dyDescent="0.2">
      <c r="A58" s="136"/>
      <c r="B58" s="136"/>
      <c r="C58" s="1"/>
      <c r="D58" s="31"/>
      <c r="E58" s="385"/>
      <c r="F58" s="31"/>
      <c r="G58" s="107"/>
      <c r="H58" s="31"/>
      <c r="I58" s="138"/>
      <c r="J58" s="31"/>
      <c r="K58" s="98"/>
      <c r="L58" s="98"/>
      <c r="M58" s="98"/>
      <c r="N58" s="98"/>
      <c r="O58" s="98"/>
      <c r="P58" s="138"/>
      <c r="Q58" s="138"/>
      <c r="R58" s="31"/>
      <c r="S58" s="98"/>
    </row>
    <row r="59" spans="1:19" ht="18.75" customHeight="1" x14ac:dyDescent="0.2">
      <c r="A59" s="612" t="s">
        <v>26</v>
      </c>
      <c r="B59" s="608"/>
      <c r="C59" s="1"/>
      <c r="D59" s="141"/>
      <c r="E59" s="384">
        <f>F59-D59</f>
        <v>0</v>
      </c>
      <c r="F59" s="141"/>
      <c r="G59" s="107"/>
      <c r="H59" s="140">
        <v>55.9</v>
      </c>
      <c r="I59" s="140">
        <f>J59-H59</f>
        <v>152.69999999999999</v>
      </c>
      <c r="J59" s="133">
        <v>208.6</v>
      </c>
      <c r="K59" s="141"/>
      <c r="L59" s="141"/>
      <c r="M59" s="141"/>
      <c r="N59" s="141"/>
      <c r="O59" s="141"/>
      <c r="P59" s="140">
        <v>100.6</v>
      </c>
      <c r="Q59" s="140">
        <f>R59-P59</f>
        <v>152.70000000000002</v>
      </c>
      <c r="R59" s="140">
        <v>253.3</v>
      </c>
      <c r="S59" s="141"/>
    </row>
    <row r="60" spans="1:19" ht="12.6" customHeight="1" x14ac:dyDescent="0.2">
      <c r="A60" s="136"/>
      <c r="B60" s="136"/>
      <c r="C60" s="1"/>
      <c r="D60" s="31"/>
      <c r="E60" s="385"/>
      <c r="F60" s="31"/>
      <c r="G60" s="107"/>
      <c r="H60" s="31"/>
      <c r="I60" s="138"/>
      <c r="J60" s="31"/>
      <c r="K60" s="98"/>
      <c r="L60" s="98"/>
      <c r="M60" s="98"/>
      <c r="N60" s="98"/>
      <c r="O60" s="98"/>
      <c r="P60" s="31"/>
      <c r="Q60" s="31"/>
      <c r="R60" s="31"/>
      <c r="S60" s="98"/>
    </row>
    <row r="61" spans="1:19" ht="18.75" customHeight="1" x14ac:dyDescent="0.2">
      <c r="A61" s="612" t="s">
        <v>28</v>
      </c>
      <c r="B61" s="608"/>
      <c r="C61" s="1"/>
      <c r="D61" s="141"/>
      <c r="E61" s="384">
        <f>F61-D61</f>
        <v>0</v>
      </c>
      <c r="F61" s="141"/>
      <c r="G61" s="107"/>
      <c r="H61" s="140">
        <v>415.4</v>
      </c>
      <c r="I61" s="140">
        <f>J61-H61-0.1</f>
        <v>423.5</v>
      </c>
      <c r="J61" s="140">
        <v>839</v>
      </c>
      <c r="K61" s="141"/>
      <c r="L61" s="141"/>
      <c r="M61" s="141"/>
      <c r="N61" s="141"/>
      <c r="O61" s="141"/>
      <c r="P61" s="140">
        <v>381.6</v>
      </c>
      <c r="Q61" s="140">
        <f>R61-P61</f>
        <v>586.69999999999993</v>
      </c>
      <c r="R61" s="133">
        <v>968.3</v>
      </c>
      <c r="S61" s="141"/>
    </row>
    <row r="62" spans="1:19" ht="12.6" customHeight="1" x14ac:dyDescent="0.2">
      <c r="A62" s="136"/>
      <c r="B62" s="136"/>
      <c r="C62" s="1"/>
      <c r="D62" s="138"/>
      <c r="E62" s="385"/>
      <c r="F62" s="138"/>
      <c r="G62" s="107"/>
      <c r="H62" s="138"/>
      <c r="I62" s="138"/>
      <c r="J62" s="138"/>
      <c r="K62" s="98"/>
      <c r="L62" s="98"/>
      <c r="M62" s="98"/>
      <c r="N62" s="98"/>
      <c r="O62" s="98"/>
      <c r="P62" s="138"/>
      <c r="Q62" s="138"/>
      <c r="R62" s="138"/>
      <c r="S62" s="98"/>
    </row>
    <row r="63" spans="1:19" ht="18.75" customHeight="1" x14ac:dyDescent="0.2">
      <c r="A63" s="612" t="s">
        <v>30</v>
      </c>
      <c r="B63" s="608"/>
      <c r="C63" s="1"/>
      <c r="D63" s="141"/>
      <c r="E63" s="386">
        <f>F63-D63</f>
        <v>0</v>
      </c>
      <c r="F63" s="141"/>
      <c r="G63" s="107"/>
      <c r="H63" s="133">
        <v>1930</v>
      </c>
      <c r="I63" s="133">
        <f>J63-H63</f>
        <v>898.09999999999991</v>
      </c>
      <c r="J63" s="140">
        <v>2828.1</v>
      </c>
      <c r="K63" s="141"/>
      <c r="L63" s="141"/>
      <c r="M63" s="141"/>
      <c r="N63" s="141"/>
      <c r="O63" s="141"/>
      <c r="P63" s="140">
        <v>2408.4</v>
      </c>
      <c r="Q63" s="140">
        <f>R63-P63</f>
        <v>1247.9000000000001</v>
      </c>
      <c r="R63" s="140">
        <v>3656.3</v>
      </c>
      <c r="S63" s="141"/>
    </row>
    <row r="64" spans="1:19" ht="12.6" customHeight="1" x14ac:dyDescent="0.2">
      <c r="A64" s="136"/>
      <c r="B64" s="136"/>
      <c r="C64" s="1"/>
      <c r="D64" s="31"/>
      <c r="E64" s="385"/>
      <c r="F64" s="31"/>
      <c r="G64" s="107"/>
      <c r="H64" s="31"/>
      <c r="I64" s="138"/>
      <c r="J64" s="31"/>
      <c r="K64" s="98"/>
      <c r="L64" s="98"/>
      <c r="M64" s="98"/>
      <c r="N64" s="98"/>
      <c r="O64" s="98"/>
      <c r="P64" s="138"/>
      <c r="Q64" s="138"/>
      <c r="R64" s="31"/>
      <c r="S64" s="98"/>
    </row>
    <row r="65" spans="1:19" ht="18.75" customHeight="1" x14ac:dyDescent="0.2">
      <c r="A65" s="612" t="s">
        <v>31</v>
      </c>
      <c r="B65" s="608"/>
      <c r="C65" s="1"/>
      <c r="D65" s="154"/>
      <c r="E65" s="390">
        <f>F65-D65</f>
        <v>0</v>
      </c>
      <c r="F65" s="154"/>
      <c r="G65" s="102"/>
      <c r="H65" s="153">
        <v>1.81</v>
      </c>
      <c r="I65" s="153">
        <f>J65-H65</f>
        <v>0.83999999999999986</v>
      </c>
      <c r="J65" s="153">
        <v>2.65</v>
      </c>
      <c r="K65" s="141"/>
      <c r="L65" s="141"/>
      <c r="M65" s="141"/>
      <c r="N65" s="141"/>
      <c r="O65" s="141"/>
      <c r="P65" s="153">
        <v>2.2599999999999998</v>
      </c>
      <c r="Q65" s="153">
        <f>R65-P65</f>
        <v>1.1700000000000004</v>
      </c>
      <c r="R65" s="153">
        <v>3.43</v>
      </c>
      <c r="S65" s="141"/>
    </row>
    <row r="66" spans="1:19" ht="12.6" customHeight="1" x14ac:dyDescent="0.2">
      <c r="A66" s="1"/>
      <c r="B66" s="1"/>
      <c r="C66" s="1"/>
      <c r="D66" s="14"/>
      <c r="E66" s="1"/>
      <c r="F66" s="14"/>
      <c r="G66" s="1"/>
      <c r="H66" s="1"/>
      <c r="I66" s="117"/>
      <c r="J66" s="31"/>
      <c r="K66" s="98"/>
      <c r="L66" s="610"/>
      <c r="M66" s="610"/>
      <c r="N66" s="98"/>
      <c r="O66" s="98"/>
      <c r="P66" s="141"/>
      <c r="Q66" s="98"/>
      <c r="R66" s="98"/>
      <c r="S66" s="98"/>
    </row>
    <row r="67" spans="1:19" ht="12.6" customHeight="1" x14ac:dyDescent="0.2">
      <c r="A67" s="1"/>
      <c r="B67" s="1"/>
      <c r="C67" s="1"/>
      <c r="D67" s="1"/>
      <c r="E67" s="31"/>
      <c r="F67" s="31"/>
      <c r="G67" s="1"/>
      <c r="H67" s="1"/>
      <c r="I67" s="117"/>
      <c r="J67" s="31"/>
      <c r="K67" s="98"/>
      <c r="L67" s="98"/>
      <c r="M67" s="98"/>
      <c r="N67" s="98"/>
      <c r="O67" s="98"/>
      <c r="P67" s="98"/>
      <c r="Q67" s="98"/>
      <c r="R67" s="98"/>
      <c r="S67" s="98"/>
    </row>
    <row r="68" spans="1:19" ht="12.6" customHeight="1" x14ac:dyDescent="0.2">
      <c r="A68" s="1"/>
      <c r="B68" s="1"/>
      <c r="C68" s="1"/>
      <c r="D68" s="1"/>
      <c r="E68" s="98"/>
      <c r="F68" s="107"/>
      <c r="G68" s="1"/>
      <c r="H68" s="1"/>
      <c r="I68" s="1"/>
      <c r="J68" s="31"/>
      <c r="K68" s="1"/>
      <c r="L68" s="1"/>
      <c r="M68" s="1"/>
      <c r="N68" s="1"/>
      <c r="O68" s="1"/>
      <c r="P68" s="1"/>
      <c r="Q68" s="1"/>
      <c r="R68" s="1"/>
      <c r="S68" s="31"/>
    </row>
    <row r="69" spans="1:19" ht="12.6" customHeight="1" x14ac:dyDescent="0.2">
      <c r="A69" s="616" t="s">
        <v>55</v>
      </c>
      <c r="B69" s="608"/>
      <c r="C69" s="608"/>
      <c r="D69" s="608"/>
      <c r="E69" s="608"/>
      <c r="F69" s="633"/>
      <c r="G69" s="633"/>
      <c r="H69" s="633"/>
      <c r="I69" s="633"/>
      <c r="J69" s="634"/>
      <c r="K69" s="31"/>
      <c r="L69" s="31"/>
      <c r="M69" s="31"/>
      <c r="N69" s="31"/>
      <c r="O69" s="31"/>
      <c r="P69" s="31"/>
      <c r="Q69" s="31"/>
      <c r="R69" s="31"/>
      <c r="S69" s="31"/>
    </row>
    <row r="70" spans="1:19" ht="12.6" customHeight="1" x14ac:dyDescent="0.2">
      <c r="A70" s="607"/>
      <c r="B70" s="633"/>
      <c r="C70" s="633"/>
      <c r="D70" s="633"/>
      <c r="E70" s="633"/>
      <c r="F70" s="608"/>
      <c r="G70" s="608"/>
      <c r="H70" s="608"/>
      <c r="I70" s="608"/>
      <c r="J70" s="609"/>
      <c r="K70" s="31"/>
      <c r="L70" s="31"/>
      <c r="M70" s="31"/>
      <c r="N70" s="31"/>
      <c r="O70" s="31"/>
      <c r="P70" s="31"/>
      <c r="Q70" s="31"/>
      <c r="R70" s="31"/>
      <c r="S70" s="31"/>
    </row>
    <row r="71" spans="1:19" ht="12.6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31"/>
      <c r="K71" s="1"/>
      <c r="L71" s="1"/>
      <c r="M71" s="1"/>
      <c r="N71" s="1"/>
      <c r="O71" s="1"/>
      <c r="P71" s="1"/>
      <c r="Q71" s="1"/>
      <c r="R71" s="1"/>
      <c r="S71" s="31"/>
    </row>
    <row r="72" spans="1:19" ht="12.6" customHeight="1" x14ac:dyDescent="0.2">
      <c r="A72" s="653" t="s">
        <v>33</v>
      </c>
      <c r="B72" s="633"/>
      <c r="C72" s="608"/>
      <c r="D72" s="608"/>
      <c r="E72" s="608"/>
      <c r="F72" s="608"/>
      <c r="G72" s="1"/>
      <c r="H72" s="1"/>
      <c r="I72" s="1"/>
      <c r="J72" s="31"/>
      <c r="K72" s="184"/>
      <c r="L72" s="184"/>
      <c r="M72" s="184"/>
      <c r="N72" s="184"/>
      <c r="O72" s="184"/>
      <c r="P72" s="184"/>
      <c r="Q72" s="184"/>
      <c r="R72" s="184"/>
      <c r="S72" s="185"/>
    </row>
    <row r="73" spans="1:19" ht="12.6" customHeight="1" x14ac:dyDescent="0.2">
      <c r="A73" s="652"/>
      <c r="B73" s="652"/>
      <c r="C73" s="652"/>
      <c r="D73" s="60"/>
      <c r="E73" s="60"/>
      <c r="F73" s="60"/>
      <c r="G73" s="60"/>
      <c r="H73" s="60"/>
      <c r="I73" s="60"/>
      <c r="J73" s="98"/>
      <c r="K73" s="60"/>
      <c r="L73" s="60"/>
      <c r="M73" s="60"/>
      <c r="N73" s="60"/>
      <c r="O73" s="60"/>
      <c r="P73" s="60"/>
      <c r="Q73" s="60"/>
      <c r="R73" s="60"/>
      <c r="S73" s="98"/>
    </row>
    <row r="74" spans="1:19" ht="12.6" customHeight="1" x14ac:dyDescent="0.2">
      <c r="A74" s="628" t="s">
        <v>56</v>
      </c>
      <c r="B74" s="615"/>
      <c r="C74" s="615"/>
      <c r="D74" s="60"/>
      <c r="E74" s="60"/>
      <c r="F74" s="60"/>
      <c r="G74" s="60"/>
      <c r="H74" s="60"/>
      <c r="I74" s="60"/>
      <c r="J74" s="98"/>
      <c r="K74" s="60"/>
      <c r="L74" s="60"/>
      <c r="M74" s="60"/>
      <c r="N74" s="60"/>
      <c r="O74" s="60"/>
      <c r="P74" s="60"/>
      <c r="Q74" s="60"/>
      <c r="R74" s="60"/>
      <c r="S74" s="98"/>
    </row>
    <row r="75" spans="1:19" ht="12.6" customHeight="1" x14ac:dyDescent="0.2">
      <c r="A75" s="173"/>
      <c r="B75" s="173"/>
      <c r="C75" s="173"/>
      <c r="D75" s="60"/>
      <c r="E75" s="60"/>
      <c r="F75" s="60"/>
      <c r="G75" s="60"/>
      <c r="H75" s="60"/>
      <c r="I75" s="60"/>
      <c r="J75" s="98"/>
      <c r="K75" s="60"/>
      <c r="L75" s="60"/>
      <c r="M75" s="60"/>
      <c r="N75" s="60"/>
      <c r="O75" s="60"/>
      <c r="P75" s="60"/>
      <c r="Q75" s="60"/>
      <c r="R75" s="60"/>
      <c r="S75" s="98"/>
    </row>
  </sheetData>
  <mergeCells count="60">
    <mergeCell ref="A7:B7"/>
    <mergeCell ref="A2:S2"/>
    <mergeCell ref="A3:S3"/>
    <mergeCell ref="A4:B4"/>
    <mergeCell ref="A5:B5"/>
    <mergeCell ref="A6:C6"/>
    <mergeCell ref="D9:F9"/>
    <mergeCell ref="H9:J9"/>
    <mergeCell ref="L9:N9"/>
    <mergeCell ref="P9:R9"/>
    <mergeCell ref="A10:B10"/>
    <mergeCell ref="D10:F10"/>
    <mergeCell ref="H10:J10"/>
    <mergeCell ref="L10:N10"/>
    <mergeCell ref="P10:R10"/>
    <mergeCell ref="A31:B31"/>
    <mergeCell ref="L11:N11"/>
    <mergeCell ref="A15:B15"/>
    <mergeCell ref="A17:B17"/>
    <mergeCell ref="A19:B19"/>
    <mergeCell ref="A20:B20"/>
    <mergeCell ref="A21:B21"/>
    <mergeCell ref="A23:B23"/>
    <mergeCell ref="A24:B24"/>
    <mergeCell ref="A26:B26"/>
    <mergeCell ref="A27:B27"/>
    <mergeCell ref="A29:B29"/>
    <mergeCell ref="A33:B33"/>
    <mergeCell ref="A35:B35"/>
    <mergeCell ref="A36:J36"/>
    <mergeCell ref="A37:J37"/>
    <mergeCell ref="A38:J38"/>
    <mergeCell ref="L39:N39"/>
    <mergeCell ref="P39:R39"/>
    <mergeCell ref="D40:F40"/>
    <mergeCell ref="H40:J40"/>
    <mergeCell ref="L40:N40"/>
    <mergeCell ref="P40:R40"/>
    <mergeCell ref="D39:F39"/>
    <mergeCell ref="H39:J39"/>
    <mergeCell ref="A61:B61"/>
    <mergeCell ref="D41:F41"/>
    <mergeCell ref="A45:B45"/>
    <mergeCell ref="A47:B47"/>
    <mergeCell ref="A49:B49"/>
    <mergeCell ref="A50:B50"/>
    <mergeCell ref="A51:B51"/>
    <mergeCell ref="A53:B53"/>
    <mergeCell ref="A54:B54"/>
    <mergeCell ref="A56:B56"/>
    <mergeCell ref="A57:B57"/>
    <mergeCell ref="A59:B59"/>
    <mergeCell ref="A73:C73"/>
    <mergeCell ref="A74:C74"/>
    <mergeCell ref="A63:B63"/>
    <mergeCell ref="A65:B65"/>
    <mergeCell ref="L66:M66"/>
    <mergeCell ref="A69:J69"/>
    <mergeCell ref="A70:J70"/>
    <mergeCell ref="A72:F72"/>
  </mergeCells>
  <pageMargins left="0.7" right="0.7" top="0.75" bottom="0.75" header="0.3" footer="0.3"/>
  <pageSetup scale="4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02"/>
  <sheetViews>
    <sheetView zoomScaleNormal="100" workbookViewId="0"/>
  </sheetViews>
  <sheetFormatPr defaultColWidth="21.5" defaultRowHeight="12.75" x14ac:dyDescent="0.2"/>
  <cols>
    <col min="1" max="1" width="2.33203125" customWidth="1"/>
    <col min="2" max="2" width="67.5" customWidth="1"/>
    <col min="3" max="3" width="7.6640625" customWidth="1"/>
    <col min="4" max="4" width="2.33203125" customWidth="1"/>
    <col min="5" max="5" width="7.6640625" customWidth="1"/>
    <col min="6" max="6" width="2.33203125" customWidth="1"/>
    <col min="7" max="7" width="7.6640625" customWidth="1"/>
    <col min="8" max="8" width="2.33203125" customWidth="1"/>
    <col min="9" max="9" width="7.6640625" customWidth="1"/>
    <col min="10" max="10" width="2.33203125" customWidth="1"/>
    <col min="11" max="11" width="7.6640625" customWidth="1"/>
    <col min="12" max="12" width="9.1640625" customWidth="1"/>
    <col min="13" max="13" width="7.6640625" customWidth="1"/>
    <col min="14" max="14" width="2.33203125" customWidth="1"/>
    <col min="15" max="15" width="7.6640625" customWidth="1"/>
    <col min="16" max="16" width="2.33203125" customWidth="1"/>
    <col min="17" max="17" width="7.6640625" customWidth="1"/>
    <col min="18" max="18" width="2.33203125" customWidth="1"/>
    <col min="19" max="19" width="7.6640625" customWidth="1"/>
    <col min="20" max="20" width="2.33203125" customWidth="1"/>
    <col min="21" max="21" width="7.6640625" customWidth="1"/>
  </cols>
  <sheetData>
    <row r="1" spans="1:21" ht="12.6" customHeight="1" x14ac:dyDescent="0.25">
      <c r="A1" s="391"/>
      <c r="B1" s="391"/>
      <c r="C1" s="392"/>
      <c r="D1" s="392"/>
      <c r="E1" s="392"/>
      <c r="F1" s="392"/>
      <c r="G1" s="392"/>
      <c r="H1" s="392"/>
      <c r="I1" s="392"/>
      <c r="J1" s="392"/>
      <c r="K1" s="392"/>
      <c r="L1" s="391"/>
      <c r="M1" s="391"/>
      <c r="N1" s="391"/>
      <c r="O1" s="391"/>
      <c r="P1" s="391"/>
      <c r="Q1" s="391"/>
      <c r="R1" s="391"/>
      <c r="S1" s="391"/>
      <c r="T1" s="391"/>
      <c r="U1" s="393" t="s">
        <v>0</v>
      </c>
    </row>
    <row r="2" spans="1:21" ht="18.75" customHeight="1" x14ac:dyDescent="0.25">
      <c r="A2" s="682" t="s">
        <v>1</v>
      </c>
      <c r="B2" s="680"/>
      <c r="C2" s="683"/>
      <c r="D2" s="683"/>
      <c r="E2" s="683"/>
      <c r="F2" s="683"/>
      <c r="G2" s="683"/>
      <c r="H2" s="683"/>
      <c r="I2" s="683"/>
      <c r="J2" s="683"/>
      <c r="K2" s="684"/>
      <c r="L2" s="680"/>
      <c r="M2" s="680"/>
      <c r="N2" s="680"/>
      <c r="O2" s="680"/>
      <c r="P2" s="680"/>
      <c r="Q2" s="680"/>
      <c r="R2" s="680"/>
      <c r="S2" s="680"/>
      <c r="T2" s="680"/>
      <c r="U2" s="681"/>
    </row>
    <row r="3" spans="1:21" ht="18.75" customHeight="1" x14ac:dyDescent="0.25">
      <c r="A3" s="682" t="s">
        <v>57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1"/>
    </row>
    <row r="4" spans="1:21" ht="12.6" customHeight="1" x14ac:dyDescent="0.2">
      <c r="A4" s="391"/>
      <c r="B4" s="394" t="s">
        <v>3</v>
      </c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5"/>
    </row>
    <row r="5" spans="1:21" ht="12.6" customHeight="1" x14ac:dyDescent="0.2">
      <c r="A5" s="391"/>
      <c r="B5" s="394" t="s">
        <v>4</v>
      </c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5"/>
    </row>
    <row r="6" spans="1:21" ht="12.6" customHeight="1" x14ac:dyDescent="0.2">
      <c r="A6" s="391"/>
      <c r="B6" s="394" t="s">
        <v>5</v>
      </c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5"/>
    </row>
    <row r="7" spans="1:21" ht="12.6" customHeight="1" x14ac:dyDescent="0.2">
      <c r="A7" s="391"/>
      <c r="B7" s="685" t="s">
        <v>6</v>
      </c>
      <c r="C7" s="686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5"/>
    </row>
    <row r="8" spans="1:21" ht="12.6" customHeight="1" x14ac:dyDescent="0.2">
      <c r="A8" s="391"/>
      <c r="B8" s="391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5"/>
    </row>
    <row r="9" spans="1:21" ht="12.6" customHeight="1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5"/>
    </row>
    <row r="10" spans="1:21" ht="12.6" customHeight="1" x14ac:dyDescent="0.2">
      <c r="A10" s="391"/>
      <c r="B10" s="391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5"/>
    </row>
    <row r="11" spans="1:21" ht="12.6" customHeight="1" x14ac:dyDescent="0.2">
      <c r="A11" s="391"/>
      <c r="B11" s="391"/>
      <c r="C11" s="391"/>
      <c r="D11" s="391"/>
      <c r="E11" s="391"/>
      <c r="F11" s="391"/>
      <c r="G11" s="391"/>
      <c r="H11" s="391"/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391"/>
      <c r="U11" s="395"/>
    </row>
    <row r="12" spans="1:21" ht="18.75" customHeight="1" thickBot="1" x14ac:dyDescent="0.25">
      <c r="A12" s="391"/>
      <c r="B12" s="396" t="s">
        <v>57</v>
      </c>
      <c r="C12" s="391"/>
      <c r="D12" s="391"/>
      <c r="E12" s="391"/>
      <c r="F12" s="391"/>
      <c r="G12" s="391"/>
      <c r="H12" s="391"/>
      <c r="I12" s="391"/>
      <c r="J12" s="391"/>
      <c r="K12" s="391"/>
      <c r="L12" s="391"/>
      <c r="M12" s="391"/>
      <c r="N12" s="391"/>
      <c r="O12" s="391"/>
      <c r="P12" s="391"/>
      <c r="Q12" s="391"/>
      <c r="R12" s="391"/>
      <c r="S12" s="391"/>
      <c r="T12" s="391"/>
      <c r="U12" s="395"/>
    </row>
    <row r="13" spans="1:21" ht="18.75" customHeight="1" x14ac:dyDescent="0.2">
      <c r="A13" s="391"/>
      <c r="B13" s="391"/>
      <c r="C13" s="687">
        <v>2016</v>
      </c>
      <c r="D13" s="688"/>
      <c r="E13" s="688"/>
      <c r="F13" s="688"/>
      <c r="G13" s="688"/>
      <c r="H13" s="688"/>
      <c r="I13" s="688"/>
      <c r="J13" s="688"/>
      <c r="K13" s="689"/>
      <c r="L13" s="397"/>
      <c r="M13" s="687">
        <v>2015</v>
      </c>
      <c r="N13" s="688"/>
      <c r="O13" s="688"/>
      <c r="P13" s="688"/>
      <c r="Q13" s="688"/>
      <c r="R13" s="688"/>
      <c r="S13" s="688"/>
      <c r="T13" s="688"/>
      <c r="U13" s="689"/>
    </row>
    <row r="14" spans="1:21" ht="15" customHeight="1" x14ac:dyDescent="0.2">
      <c r="A14" s="391"/>
      <c r="B14" s="398"/>
      <c r="C14" s="399" t="s">
        <v>8</v>
      </c>
      <c r="D14" s="391"/>
      <c r="E14" s="400" t="s">
        <v>10</v>
      </c>
      <c r="F14" s="391"/>
      <c r="G14" s="400" t="s">
        <v>11</v>
      </c>
      <c r="H14" s="391"/>
      <c r="I14" s="400" t="s">
        <v>12</v>
      </c>
      <c r="J14" s="391"/>
      <c r="K14" s="401" t="s">
        <v>58</v>
      </c>
      <c r="L14" s="397"/>
      <c r="M14" s="399" t="s">
        <v>8</v>
      </c>
      <c r="N14" s="391"/>
      <c r="O14" s="400" t="s">
        <v>10</v>
      </c>
      <c r="P14" s="391"/>
      <c r="Q14" s="400" t="s">
        <v>11</v>
      </c>
      <c r="R14" s="391"/>
      <c r="S14" s="400" t="s">
        <v>12</v>
      </c>
      <c r="T14" s="391"/>
      <c r="U14" s="401" t="s">
        <v>58</v>
      </c>
    </row>
    <row r="15" spans="1:21" ht="8.85" customHeight="1" x14ac:dyDescent="0.2">
      <c r="A15" s="391"/>
      <c r="B15" s="391"/>
      <c r="C15" s="397"/>
      <c r="D15" s="402"/>
      <c r="E15" s="402"/>
      <c r="F15" s="402"/>
      <c r="G15" s="402"/>
      <c r="H15" s="391"/>
      <c r="I15" s="391"/>
      <c r="J15" s="391"/>
      <c r="K15" s="403"/>
      <c r="L15" s="397"/>
      <c r="M15" s="397"/>
      <c r="N15" s="391"/>
      <c r="O15" s="391"/>
      <c r="P15" s="391"/>
      <c r="Q15" s="391"/>
      <c r="R15" s="391"/>
      <c r="S15" s="391"/>
      <c r="T15" s="391"/>
      <c r="U15" s="403"/>
    </row>
    <row r="16" spans="1:21" ht="12.6" customHeight="1" x14ac:dyDescent="0.2">
      <c r="A16" s="391"/>
      <c r="B16" s="391"/>
      <c r="C16" s="404"/>
      <c r="D16" s="405"/>
      <c r="E16" s="405"/>
      <c r="F16" s="405"/>
      <c r="G16" s="406"/>
      <c r="H16" s="391"/>
      <c r="I16" s="391"/>
      <c r="J16" s="391"/>
      <c r="K16" s="403"/>
      <c r="L16" s="397"/>
      <c r="M16" s="397"/>
      <c r="N16" s="391"/>
      <c r="O16" s="391"/>
      <c r="P16" s="391"/>
      <c r="Q16" s="391"/>
      <c r="R16" s="391"/>
      <c r="S16" s="391"/>
      <c r="T16" s="391"/>
      <c r="U16" s="403"/>
    </row>
    <row r="17" spans="1:21" ht="18.75" customHeight="1" x14ac:dyDescent="0.2">
      <c r="A17" s="391"/>
      <c r="B17" s="407" t="s">
        <v>59</v>
      </c>
      <c r="C17" s="408">
        <v>0.41</v>
      </c>
      <c r="D17" s="409"/>
      <c r="E17" s="410"/>
      <c r="F17" s="411"/>
      <c r="G17" s="410"/>
      <c r="H17" s="411"/>
      <c r="I17" s="412">
        <v>0</v>
      </c>
      <c r="J17" s="413"/>
      <c r="K17" s="414">
        <v>0.41</v>
      </c>
      <c r="L17" s="397"/>
      <c r="M17" s="415">
        <v>0.5</v>
      </c>
      <c r="N17" s="409"/>
      <c r="O17" s="409">
        <v>0.56000000000000005</v>
      </c>
      <c r="P17" s="409"/>
      <c r="Q17" s="409">
        <v>0.75</v>
      </c>
      <c r="R17" s="409"/>
      <c r="S17" s="410">
        <v>0.45</v>
      </c>
      <c r="T17" s="413"/>
      <c r="U17" s="414">
        <v>2.2599999999999998</v>
      </c>
    </row>
    <row r="18" spans="1:21" ht="12.6" customHeight="1" x14ac:dyDescent="0.2">
      <c r="A18" s="391"/>
      <c r="B18" s="391"/>
      <c r="C18" s="416"/>
      <c r="D18" s="417"/>
      <c r="E18" s="418"/>
      <c r="F18" s="419"/>
      <c r="G18" s="418"/>
      <c r="H18" s="419"/>
      <c r="I18" s="419"/>
      <c r="J18" s="417"/>
      <c r="K18" s="420"/>
      <c r="L18" s="397"/>
      <c r="M18" s="416"/>
      <c r="N18" s="417"/>
      <c r="O18" s="418"/>
      <c r="P18" s="417"/>
      <c r="Q18" s="418"/>
      <c r="R18" s="417"/>
      <c r="S18" s="417"/>
      <c r="T18" s="417"/>
      <c r="U18" s="420"/>
    </row>
    <row r="19" spans="1:21" ht="18.75" customHeight="1" x14ac:dyDescent="0.2">
      <c r="A19" s="421"/>
      <c r="B19" s="422" t="s">
        <v>61</v>
      </c>
      <c r="C19" s="423">
        <v>0.11</v>
      </c>
      <c r="D19" s="424"/>
      <c r="E19" s="425"/>
      <c r="F19" s="426"/>
      <c r="G19" s="425"/>
      <c r="H19" s="426"/>
      <c r="I19" s="426"/>
      <c r="J19" s="424"/>
      <c r="K19" s="427">
        <f>SUM(C19:I19)</f>
        <v>0.11</v>
      </c>
      <c r="L19" s="428"/>
      <c r="M19" s="423">
        <v>0.1</v>
      </c>
      <c r="N19" s="429"/>
      <c r="O19" s="425">
        <v>0.1</v>
      </c>
      <c r="P19" s="429"/>
      <c r="Q19" s="425">
        <v>0.1</v>
      </c>
      <c r="R19" s="429"/>
      <c r="S19" s="424">
        <v>0.11</v>
      </c>
      <c r="T19" s="429"/>
      <c r="U19" s="430">
        <v>0.39</v>
      </c>
    </row>
    <row r="20" spans="1:21" ht="12.6" customHeight="1" x14ac:dyDescent="0.2">
      <c r="A20" s="421"/>
      <c r="B20" s="421"/>
      <c r="C20" s="431"/>
      <c r="D20" s="432"/>
      <c r="E20" s="432"/>
      <c r="F20" s="433"/>
      <c r="G20" s="432"/>
      <c r="H20" s="433"/>
      <c r="I20" s="433"/>
      <c r="J20" s="432"/>
      <c r="K20" s="430"/>
      <c r="L20" s="428"/>
      <c r="M20" s="434"/>
      <c r="N20" s="435"/>
      <c r="O20" s="435"/>
      <c r="P20" s="435"/>
      <c r="Q20" s="435"/>
      <c r="R20" s="435"/>
      <c r="S20" s="435"/>
      <c r="T20" s="435"/>
      <c r="U20" s="436"/>
    </row>
    <row r="21" spans="1:21" ht="18.75" customHeight="1" x14ac:dyDescent="0.2">
      <c r="A21" s="391"/>
      <c r="B21" s="437" t="s">
        <v>22</v>
      </c>
      <c r="C21" s="416">
        <v>0.11</v>
      </c>
      <c r="D21" s="417"/>
      <c r="E21" s="418"/>
      <c r="F21" s="419"/>
      <c r="G21" s="418"/>
      <c r="H21" s="419"/>
      <c r="I21" s="419"/>
      <c r="J21" s="417"/>
      <c r="K21" s="420">
        <f>SUM(C21:I21)</f>
        <v>0.11</v>
      </c>
      <c r="L21" s="397"/>
      <c r="M21" s="416">
        <v>7.0000000000000007E-2</v>
      </c>
      <c r="N21" s="417"/>
      <c r="O21" s="418">
        <v>0.05</v>
      </c>
      <c r="P21" s="417"/>
      <c r="Q21" s="418">
        <v>0.03</v>
      </c>
      <c r="R21" s="417"/>
      <c r="S21" s="417">
        <v>0.1</v>
      </c>
      <c r="T21" s="417"/>
      <c r="U21" s="420">
        <v>0.25</v>
      </c>
    </row>
    <row r="22" spans="1:21" ht="12.6" customHeight="1" x14ac:dyDescent="0.2">
      <c r="A22" s="391"/>
      <c r="B22" s="391"/>
      <c r="C22" s="438"/>
      <c r="D22" s="439"/>
      <c r="E22" s="440"/>
      <c r="F22" s="441"/>
      <c r="G22" s="440"/>
      <c r="H22" s="441"/>
      <c r="I22" s="441"/>
      <c r="J22" s="439"/>
      <c r="K22" s="420"/>
      <c r="L22" s="397"/>
      <c r="M22" s="438"/>
      <c r="N22" s="442"/>
      <c r="O22" s="443"/>
      <c r="P22" s="442"/>
      <c r="Q22" s="440"/>
      <c r="R22" s="442"/>
      <c r="S22" s="439"/>
      <c r="T22" s="442"/>
      <c r="U22" s="420"/>
    </row>
    <row r="23" spans="1:21" ht="18.75" customHeight="1" x14ac:dyDescent="0.2">
      <c r="A23" s="391"/>
      <c r="B23" s="437" t="s">
        <v>20</v>
      </c>
      <c r="C23" s="416"/>
      <c r="D23" s="417"/>
      <c r="E23" s="418"/>
      <c r="F23" s="419"/>
      <c r="G23" s="444"/>
      <c r="H23" s="419"/>
      <c r="I23" s="419"/>
      <c r="J23" s="417"/>
      <c r="K23" s="420">
        <f>SUM(C23:I23)</f>
        <v>0</v>
      </c>
      <c r="L23" s="397"/>
      <c r="M23" s="416">
        <v>0.15</v>
      </c>
      <c r="N23" s="445"/>
      <c r="O23" s="418">
        <v>0.05</v>
      </c>
      <c r="P23" s="445"/>
      <c r="Q23" s="418"/>
      <c r="R23" s="445"/>
      <c r="S23" s="417">
        <v>0.12</v>
      </c>
      <c r="T23" s="445"/>
      <c r="U23" s="420">
        <v>0.33</v>
      </c>
    </row>
    <row r="24" spans="1:21" ht="12.6" customHeight="1" x14ac:dyDescent="0.2">
      <c r="A24" s="391"/>
      <c r="B24" s="391"/>
      <c r="C24" s="416"/>
      <c r="D24" s="417"/>
      <c r="E24" s="417"/>
      <c r="F24" s="419"/>
      <c r="G24" s="417"/>
      <c r="H24" s="419"/>
      <c r="I24" s="419"/>
      <c r="J24" s="417"/>
      <c r="K24" s="420"/>
      <c r="L24" s="397"/>
      <c r="M24" s="416"/>
      <c r="N24" s="417"/>
      <c r="O24" s="417"/>
      <c r="P24" s="417"/>
      <c r="Q24" s="417"/>
      <c r="R24" s="417"/>
      <c r="S24" s="417"/>
      <c r="T24" s="417"/>
      <c r="U24" s="420"/>
    </row>
    <row r="25" spans="1:21" ht="18.75" customHeight="1" x14ac:dyDescent="0.2">
      <c r="A25" s="446"/>
      <c r="B25" s="447" t="s">
        <v>62</v>
      </c>
      <c r="C25" s="438">
        <v>0.19</v>
      </c>
      <c r="D25" s="439"/>
      <c r="E25" s="440"/>
      <c r="F25" s="441"/>
      <c r="G25" s="440"/>
      <c r="H25" s="441"/>
      <c r="I25" s="441"/>
      <c r="J25" s="439"/>
      <c r="K25" s="427">
        <f>SUM(C25:I25)</f>
        <v>0.19</v>
      </c>
      <c r="L25" s="448"/>
      <c r="M25" s="438"/>
      <c r="N25" s="439"/>
      <c r="O25" s="440"/>
      <c r="P25" s="439"/>
      <c r="Q25" s="440"/>
      <c r="R25" s="439"/>
      <c r="S25" s="439"/>
      <c r="T25" s="439"/>
      <c r="U25" s="427">
        <v>0</v>
      </c>
    </row>
    <row r="26" spans="1:21" ht="12.6" customHeight="1" x14ac:dyDescent="0.2">
      <c r="A26" s="391"/>
      <c r="B26" s="391"/>
      <c r="C26" s="449"/>
      <c r="D26" s="445"/>
      <c r="E26" s="445"/>
      <c r="F26" s="450"/>
      <c r="G26" s="445"/>
      <c r="H26" s="450"/>
      <c r="I26" s="450"/>
      <c r="J26" s="445"/>
      <c r="K26" s="451"/>
      <c r="L26" s="397"/>
      <c r="M26" s="449"/>
      <c r="N26" s="445"/>
      <c r="O26" s="445"/>
      <c r="P26" s="445"/>
      <c r="Q26" s="445"/>
      <c r="R26" s="445"/>
      <c r="S26" s="445"/>
      <c r="T26" s="445"/>
      <c r="U26" s="451"/>
    </row>
    <row r="27" spans="1:21" ht="18.75" customHeight="1" x14ac:dyDescent="0.2">
      <c r="A27" s="446"/>
      <c r="B27" s="447" t="s">
        <v>60</v>
      </c>
      <c r="C27" s="438"/>
      <c r="D27" s="439"/>
      <c r="E27" s="440"/>
      <c r="F27" s="441"/>
      <c r="G27" s="440"/>
      <c r="H27" s="441"/>
      <c r="I27" s="441"/>
      <c r="J27" s="439"/>
      <c r="K27" s="427">
        <f>SUM(C27:I27)</f>
        <v>0</v>
      </c>
      <c r="L27" s="448"/>
      <c r="M27" s="438">
        <v>0.04</v>
      </c>
      <c r="N27" s="439"/>
      <c r="O27" s="440">
        <v>0.05</v>
      </c>
      <c r="P27" s="439"/>
      <c r="Q27" s="440">
        <v>0.01</v>
      </c>
      <c r="R27" s="439"/>
      <c r="S27" s="439"/>
      <c r="T27" s="439"/>
      <c r="U27" s="427">
        <v>0.1</v>
      </c>
    </row>
    <row r="28" spans="1:21" ht="12.6" customHeight="1" x14ac:dyDescent="0.2">
      <c r="A28" s="391"/>
      <c r="B28" s="391"/>
      <c r="C28" s="416"/>
      <c r="D28" s="452"/>
      <c r="E28" s="417"/>
      <c r="F28" s="419"/>
      <c r="G28" s="417"/>
      <c r="H28" s="419"/>
      <c r="I28" s="419"/>
      <c r="J28" s="417"/>
      <c r="K28" s="420"/>
      <c r="L28" s="397"/>
      <c r="M28" s="449"/>
      <c r="N28" s="445"/>
      <c r="O28" s="445"/>
      <c r="P28" s="445"/>
      <c r="Q28" s="445"/>
      <c r="R28" s="445"/>
      <c r="S28" s="445"/>
      <c r="T28" s="445"/>
      <c r="U28" s="451"/>
    </row>
    <row r="29" spans="1:21" ht="18.75" customHeight="1" x14ac:dyDescent="0.2">
      <c r="A29" s="446"/>
      <c r="B29" s="447" t="s">
        <v>63</v>
      </c>
      <c r="C29" s="453"/>
      <c r="D29" s="439"/>
      <c r="E29" s="440"/>
      <c r="F29" s="441"/>
      <c r="G29" s="441"/>
      <c r="H29" s="441"/>
      <c r="I29" s="441"/>
      <c r="J29" s="439"/>
      <c r="K29" s="427">
        <f>SUM(C29:I29)</f>
        <v>0</v>
      </c>
      <c r="L29" s="448"/>
      <c r="M29" s="454"/>
      <c r="N29" s="442"/>
      <c r="O29" s="439">
        <v>0.09</v>
      </c>
      <c r="P29" s="442"/>
      <c r="Q29" s="442"/>
      <c r="R29" s="442"/>
      <c r="S29" s="455"/>
      <c r="T29" s="442"/>
      <c r="U29" s="427">
        <v>0.09</v>
      </c>
    </row>
    <row r="30" spans="1:21" ht="11.25" customHeight="1" x14ac:dyDescent="0.2">
      <c r="A30" s="421"/>
      <c r="B30" s="421"/>
      <c r="C30" s="456"/>
      <c r="D30" s="457"/>
      <c r="E30" s="457"/>
      <c r="F30" s="458"/>
      <c r="G30" s="459"/>
      <c r="H30" s="458"/>
      <c r="I30" s="458"/>
      <c r="J30" s="457"/>
      <c r="K30" s="460"/>
      <c r="L30" s="428"/>
      <c r="M30" s="456"/>
      <c r="N30" s="457"/>
      <c r="O30" s="457"/>
      <c r="P30" s="457"/>
      <c r="Q30" s="459"/>
      <c r="R30" s="457"/>
      <c r="S30" s="457"/>
      <c r="T30" s="457"/>
      <c r="U30" s="460"/>
    </row>
    <row r="31" spans="1:21" ht="18.75" customHeight="1" thickBot="1" x14ac:dyDescent="0.25">
      <c r="A31" s="391"/>
      <c r="B31" s="407" t="s">
        <v>64</v>
      </c>
      <c r="C31" s="461">
        <v>0.83</v>
      </c>
      <c r="D31" s="462"/>
      <c r="E31" s="463"/>
      <c r="F31" s="464"/>
      <c r="G31" s="463"/>
      <c r="H31" s="464"/>
      <c r="I31" s="464">
        <v>0</v>
      </c>
      <c r="J31" s="462"/>
      <c r="K31" s="465">
        <v>0.83</v>
      </c>
      <c r="L31" s="448"/>
      <c r="M31" s="466">
        <v>0.87</v>
      </c>
      <c r="N31" s="462"/>
      <c r="O31" s="462">
        <v>0.9</v>
      </c>
      <c r="P31" s="462"/>
      <c r="Q31" s="462">
        <v>0.89</v>
      </c>
      <c r="R31" s="462"/>
      <c r="S31" s="462">
        <v>0.78</v>
      </c>
      <c r="T31" s="462"/>
      <c r="U31" s="465">
        <v>3.43</v>
      </c>
    </row>
    <row r="32" spans="1:21" ht="12.6" customHeight="1" thickTop="1" thickBot="1" x14ac:dyDescent="0.25">
      <c r="A32" s="391"/>
      <c r="B32" s="391"/>
      <c r="C32" s="467"/>
      <c r="D32" s="468"/>
      <c r="E32" s="468"/>
      <c r="F32" s="468"/>
      <c r="G32" s="468"/>
      <c r="H32" s="468"/>
      <c r="I32" s="468"/>
      <c r="J32" s="468"/>
      <c r="K32" s="469"/>
      <c r="L32" s="470"/>
      <c r="M32" s="467"/>
      <c r="N32" s="468"/>
      <c r="O32" s="468"/>
      <c r="P32" s="468"/>
      <c r="Q32" s="468"/>
      <c r="R32" s="468"/>
      <c r="S32" s="468"/>
      <c r="T32" s="468"/>
      <c r="U32" s="469"/>
    </row>
    <row r="33" spans="1:21" ht="12.6" customHeight="1" x14ac:dyDescent="0.2">
      <c r="A33" s="391"/>
      <c r="B33" s="391"/>
      <c r="C33" s="421"/>
      <c r="D33" s="421"/>
      <c r="E33" s="421"/>
      <c r="F33" s="421"/>
      <c r="G33" s="421"/>
      <c r="H33" s="421"/>
      <c r="I33" s="421"/>
      <c r="J33" s="421"/>
      <c r="K33" s="421"/>
      <c r="L33" s="391"/>
      <c r="M33" s="421"/>
      <c r="N33" s="421"/>
      <c r="O33" s="421"/>
      <c r="P33" s="421"/>
      <c r="Q33" s="421"/>
      <c r="R33" s="421"/>
      <c r="S33" s="421"/>
      <c r="T33" s="421"/>
      <c r="U33" s="471"/>
    </row>
    <row r="34" spans="1:21" ht="121.35" customHeight="1" x14ac:dyDescent="0.2">
      <c r="A34" s="391"/>
      <c r="B34" s="679" t="s">
        <v>65</v>
      </c>
      <c r="C34" s="680"/>
      <c r="D34" s="680"/>
      <c r="E34" s="680"/>
      <c r="F34" s="680"/>
      <c r="G34" s="680"/>
      <c r="H34" s="680"/>
      <c r="I34" s="680"/>
      <c r="J34" s="680"/>
      <c r="K34" s="680"/>
      <c r="L34" s="680"/>
      <c r="M34" s="680"/>
      <c r="N34" s="680"/>
      <c r="O34" s="680"/>
      <c r="P34" s="680"/>
      <c r="Q34" s="680"/>
      <c r="R34" s="680"/>
      <c r="S34" s="680"/>
      <c r="T34" s="680"/>
      <c r="U34" s="681"/>
    </row>
    <row r="35" spans="1:21" ht="18.75" customHeight="1" x14ac:dyDescent="0.2">
      <c r="A35" s="391"/>
      <c r="B35" s="391"/>
      <c r="C35" s="391"/>
      <c r="D35" s="391"/>
      <c r="E35" s="391"/>
      <c r="F35" s="391"/>
      <c r="G35" s="391"/>
      <c r="H35" s="391"/>
      <c r="I35" s="391"/>
      <c r="J35" s="391"/>
      <c r="K35" s="391"/>
      <c r="L35" s="391"/>
      <c r="M35" s="391"/>
      <c r="N35" s="391"/>
      <c r="O35" s="391"/>
      <c r="P35" s="391"/>
      <c r="Q35" s="391"/>
      <c r="R35" s="391"/>
      <c r="S35" s="391"/>
      <c r="T35" s="391"/>
      <c r="U35" s="395"/>
    </row>
    <row r="36" spans="1:21" ht="12.6" customHeight="1" x14ac:dyDescent="0.2">
      <c r="A36" s="391"/>
      <c r="B36" s="391"/>
      <c r="C36" s="391"/>
      <c r="D36" s="391"/>
      <c r="E36" s="391"/>
      <c r="F36" s="391"/>
      <c r="G36" s="391"/>
      <c r="H36" s="391"/>
      <c r="I36" s="391"/>
      <c r="J36" s="391"/>
      <c r="K36" s="391"/>
      <c r="L36" s="391"/>
      <c r="M36" s="391"/>
      <c r="N36" s="391"/>
      <c r="O36" s="391"/>
      <c r="P36" s="391"/>
      <c r="Q36" s="391"/>
      <c r="R36" s="391"/>
      <c r="S36" s="391"/>
      <c r="T36" s="391"/>
      <c r="U36" s="395"/>
    </row>
    <row r="37" spans="1:21" ht="12.6" customHeight="1" x14ac:dyDescent="0.2">
      <c r="A37" s="472"/>
      <c r="B37" s="473" t="s">
        <v>33</v>
      </c>
      <c r="C37" s="391"/>
      <c r="D37" s="391"/>
      <c r="E37" s="391"/>
      <c r="F37" s="391"/>
      <c r="G37" s="391"/>
      <c r="H37" s="391"/>
      <c r="I37" s="391"/>
      <c r="J37" s="391"/>
      <c r="K37" s="391"/>
      <c r="L37" s="391"/>
      <c r="M37" s="391"/>
      <c r="N37" s="391"/>
      <c r="O37" s="391"/>
      <c r="P37" s="391"/>
      <c r="Q37" s="391"/>
      <c r="R37" s="391"/>
      <c r="S37" s="391"/>
      <c r="T37" s="391"/>
      <c r="U37" s="395"/>
    </row>
    <row r="38" spans="1:21" ht="12.6" customHeight="1" x14ac:dyDescent="0.2">
      <c r="A38" s="391"/>
      <c r="B38" s="472"/>
      <c r="C38" s="391"/>
      <c r="D38" s="391"/>
      <c r="E38" s="391"/>
      <c r="F38" s="391"/>
      <c r="G38" s="391"/>
      <c r="H38" s="391"/>
      <c r="I38" s="391"/>
      <c r="J38" s="391"/>
      <c r="K38" s="391"/>
      <c r="L38" s="391"/>
      <c r="M38" s="391"/>
      <c r="N38" s="391"/>
      <c r="O38" s="391"/>
      <c r="P38" s="391"/>
      <c r="Q38" s="391"/>
      <c r="R38" s="391"/>
      <c r="S38" s="391"/>
      <c r="T38" s="391"/>
      <c r="U38" s="395"/>
    </row>
    <row r="39" spans="1:21" ht="12.6" customHeight="1" x14ac:dyDescent="0.2">
      <c r="A39" s="391"/>
      <c r="B39" s="474" t="s">
        <v>66</v>
      </c>
      <c r="C39" s="391"/>
      <c r="D39" s="391"/>
      <c r="E39" s="391"/>
      <c r="F39" s="391"/>
      <c r="G39" s="391"/>
      <c r="H39" s="391"/>
      <c r="I39" s="391"/>
      <c r="J39" s="391"/>
      <c r="K39" s="391"/>
      <c r="L39" s="391"/>
      <c r="M39" s="391"/>
      <c r="N39" s="391"/>
      <c r="O39" s="391"/>
      <c r="P39" s="391"/>
      <c r="Q39" s="391"/>
      <c r="R39" s="391"/>
      <c r="S39" s="391"/>
      <c r="T39" s="391"/>
      <c r="U39" s="395"/>
    </row>
    <row r="40" spans="1:21" ht="12.6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31"/>
    </row>
    <row r="41" spans="1:21" ht="18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31"/>
    </row>
    <row r="42" spans="1:21" ht="18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31"/>
    </row>
    <row r="43" spans="1:21" ht="18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31"/>
    </row>
    <row r="44" spans="1:21" ht="18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31"/>
    </row>
    <row r="45" spans="1:21" ht="18.75" customHeight="1" x14ac:dyDescent="0.2">
      <c r="A45" s="1"/>
      <c r="B45" s="197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31"/>
    </row>
    <row r="46" spans="1:21" ht="18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31"/>
    </row>
    <row r="47" spans="1:21" ht="18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31"/>
    </row>
    <row r="48" spans="1:21" ht="18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31"/>
    </row>
    <row r="49" spans="1:21" ht="18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31"/>
    </row>
    <row r="50" spans="1:21" ht="18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31"/>
    </row>
    <row r="51" spans="1:21" ht="18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31"/>
    </row>
    <row r="52" spans="1:21" ht="18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31"/>
    </row>
    <row r="53" spans="1:21" ht="18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31"/>
    </row>
    <row r="54" spans="1:21" ht="18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31"/>
    </row>
    <row r="55" spans="1:21" ht="18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31"/>
    </row>
    <row r="56" spans="1:21" ht="18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31"/>
    </row>
    <row r="57" spans="1:21" ht="18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31"/>
    </row>
    <row r="58" spans="1:21" ht="18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31"/>
    </row>
    <row r="59" spans="1:21" ht="18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31"/>
    </row>
    <row r="60" spans="1:21" ht="18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31"/>
    </row>
    <row r="61" spans="1:21" ht="18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31"/>
    </row>
    <row r="62" spans="1:21" ht="18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31"/>
    </row>
    <row r="63" spans="1:21" ht="18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31"/>
    </row>
    <row r="64" spans="1:21" ht="18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31"/>
    </row>
    <row r="65" spans="1:21" ht="18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31"/>
    </row>
    <row r="66" spans="1:21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1"/>
    </row>
    <row r="67" spans="1:21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1"/>
    </row>
    <row r="68" spans="1:21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1"/>
    </row>
    <row r="69" spans="1:21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1"/>
    </row>
    <row r="70" spans="1:21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</row>
    <row r="71" spans="1:21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1"/>
    </row>
    <row r="72" spans="1:21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</row>
    <row r="73" spans="1:21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</row>
    <row r="74" spans="1:21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1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1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1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1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1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1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1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31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31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31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31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31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31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31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31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31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31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31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31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31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31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31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31"/>
    </row>
    <row r="102" spans="1:21" ht="18.75" customHeight="1" x14ac:dyDescent="0.2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98"/>
    </row>
  </sheetData>
  <mergeCells count="6">
    <mergeCell ref="B34:U34"/>
    <mergeCell ref="A2:U2"/>
    <mergeCell ref="A3:U3"/>
    <mergeCell ref="B7:C7"/>
    <mergeCell ref="C13:K13"/>
    <mergeCell ref="M13:U13"/>
  </mergeCells>
  <pageMargins left="0.7" right="0.7" top="0.75" bottom="0.75" header="0.3" footer="0.3"/>
  <pageSetup scale="7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3"/>
  <sheetViews>
    <sheetView zoomScaleNormal="100" workbookViewId="0"/>
  </sheetViews>
  <sheetFormatPr defaultColWidth="21.5" defaultRowHeight="12.75" x14ac:dyDescent="0.2"/>
  <cols>
    <col min="2" max="2" width="22.33203125" customWidth="1"/>
    <col min="3" max="3" width="11.1640625" customWidth="1"/>
    <col min="4" max="4" width="11.33203125" customWidth="1"/>
    <col min="5" max="5" width="12.1640625" customWidth="1"/>
    <col min="6" max="6" width="3.1640625" customWidth="1"/>
    <col min="7" max="7" width="11.1640625" customWidth="1"/>
    <col min="8" max="8" width="11.332031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198"/>
      <c r="H1" s="118"/>
      <c r="I1" s="118"/>
      <c r="J1" s="118"/>
      <c r="K1" s="118"/>
      <c r="L1" s="118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677" t="s">
        <v>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9"/>
    </row>
    <row r="3" spans="1:21" ht="18.75" customHeight="1" x14ac:dyDescent="0.25">
      <c r="A3" s="677" t="s">
        <v>67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9"/>
    </row>
    <row r="4" spans="1:21" ht="18.75" customHeight="1" x14ac:dyDescent="0.25">
      <c r="A4" s="692">
        <v>2016</v>
      </c>
      <c r="B4" s="608"/>
      <c r="C4" s="608"/>
      <c r="D4" s="608"/>
      <c r="E4" s="608"/>
      <c r="F4" s="608"/>
      <c r="G4" s="608"/>
      <c r="H4" s="693"/>
      <c r="I4" s="694" t="s">
        <v>37</v>
      </c>
      <c r="J4" s="608"/>
      <c r="K4" s="608"/>
      <c r="L4" s="608"/>
      <c r="M4" s="608"/>
      <c r="N4" s="608"/>
      <c r="O4" s="608"/>
      <c r="P4" s="608"/>
      <c r="Q4" s="608"/>
      <c r="R4" s="608"/>
      <c r="S4" s="608"/>
      <c r="T4" s="608"/>
      <c r="U4" s="609"/>
    </row>
    <row r="5" spans="1:21" ht="12.6" customHeight="1" x14ac:dyDescent="0.2">
      <c r="A5" s="186" t="s">
        <v>3</v>
      </c>
      <c r="B5" s="17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1"/>
    </row>
    <row r="6" spans="1:21" ht="12.6" customHeight="1" x14ac:dyDescent="0.2">
      <c r="A6" s="645" t="s">
        <v>4</v>
      </c>
      <c r="B6" s="646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1"/>
    </row>
    <row r="7" spans="1:21" ht="12.6" customHeight="1" x14ac:dyDescent="0.2">
      <c r="A7" s="651" t="s">
        <v>5</v>
      </c>
      <c r="B7" s="6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1"/>
    </row>
    <row r="8" spans="1:21" ht="12.6" customHeight="1" x14ac:dyDescent="0.2">
      <c r="A8" s="645" t="s">
        <v>6</v>
      </c>
      <c r="B8" s="69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1"/>
    </row>
    <row r="9" spans="1:21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1"/>
    </row>
    <row r="10" spans="1:21" ht="12.6" customHeight="1" x14ac:dyDescent="0.2">
      <c r="A10" s="19" t="s">
        <v>68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1"/>
    </row>
    <row r="11" spans="1:21" ht="12.6" customHeight="1" x14ac:dyDescent="0.2">
      <c r="A11" s="199" t="s">
        <v>69</v>
      </c>
      <c r="B11" s="1"/>
      <c r="C11" s="200" t="s">
        <v>8</v>
      </c>
      <c r="D11" s="200" t="s">
        <v>8</v>
      </c>
      <c r="E11" s="200" t="s">
        <v>8</v>
      </c>
      <c r="F11" s="117"/>
      <c r="G11" s="200" t="s">
        <v>10</v>
      </c>
      <c r="H11" s="200" t="s">
        <v>10</v>
      </c>
      <c r="I11" s="200" t="s">
        <v>10</v>
      </c>
      <c r="J11" s="117"/>
      <c r="K11" s="200" t="s">
        <v>11</v>
      </c>
      <c r="L11" s="200" t="s">
        <v>11</v>
      </c>
      <c r="M11" s="200" t="s">
        <v>11</v>
      </c>
      <c r="N11" s="117"/>
      <c r="O11" s="200" t="s">
        <v>12</v>
      </c>
      <c r="P11" s="200" t="s">
        <v>12</v>
      </c>
      <c r="Q11" s="200" t="s">
        <v>12</v>
      </c>
      <c r="R11" s="117"/>
      <c r="S11" s="117">
        <v>2016</v>
      </c>
      <c r="T11" s="117">
        <v>2016</v>
      </c>
      <c r="U11" s="116">
        <v>2016</v>
      </c>
    </row>
    <row r="12" spans="1:21" ht="18.75" customHeight="1" x14ac:dyDescent="0.2">
      <c r="A12" s="1"/>
      <c r="B12" s="1"/>
      <c r="C12" s="188" t="s">
        <v>70</v>
      </c>
      <c r="D12" s="188" t="s">
        <v>71</v>
      </c>
      <c r="E12" s="188" t="s">
        <v>58</v>
      </c>
      <c r="F12" s="201"/>
      <c r="G12" s="188" t="s">
        <v>70</v>
      </c>
      <c r="H12" s="188" t="s">
        <v>71</v>
      </c>
      <c r="I12" s="188" t="s">
        <v>58</v>
      </c>
      <c r="J12" s="201"/>
      <c r="K12" s="188" t="s">
        <v>70</v>
      </c>
      <c r="L12" s="188" t="s">
        <v>71</v>
      </c>
      <c r="M12" s="188" t="s">
        <v>58</v>
      </c>
      <c r="N12" s="201"/>
      <c r="O12" s="188" t="s">
        <v>70</v>
      </c>
      <c r="P12" s="188" t="s">
        <v>71</v>
      </c>
      <c r="Q12" s="188" t="s">
        <v>58</v>
      </c>
      <c r="R12" s="201"/>
      <c r="S12" s="188" t="s">
        <v>70</v>
      </c>
      <c r="T12" s="188" t="s">
        <v>71</v>
      </c>
      <c r="U12" s="202" t="s">
        <v>58</v>
      </c>
    </row>
    <row r="13" spans="1:21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41"/>
      <c r="L13" s="141"/>
      <c r="M13" s="141"/>
      <c r="N13" s="1"/>
      <c r="O13" s="1"/>
      <c r="P13" s="1"/>
      <c r="Q13" s="1"/>
      <c r="R13" s="1"/>
      <c r="S13" s="1"/>
      <c r="T13" s="1"/>
      <c r="U13" s="31"/>
    </row>
    <row r="14" spans="1:21" ht="12.6" customHeight="1" x14ac:dyDescent="0.2">
      <c r="A14" s="60"/>
      <c r="B14" s="192" t="s">
        <v>72</v>
      </c>
      <c r="C14" s="23">
        <v>4.9000000000000004</v>
      </c>
      <c r="D14" s="23">
        <v>15.1</v>
      </c>
      <c r="E14" s="23">
        <v>20</v>
      </c>
      <c r="F14" s="170"/>
      <c r="G14" s="23"/>
      <c r="H14" s="23"/>
      <c r="I14" s="23"/>
      <c r="J14" s="203"/>
      <c r="K14" s="204"/>
      <c r="L14" s="204"/>
      <c r="M14" s="204"/>
      <c r="N14" s="203"/>
      <c r="O14" s="205">
        <v>0</v>
      </c>
      <c r="P14" s="205">
        <v>0</v>
      </c>
      <c r="Q14" s="206">
        <v>0</v>
      </c>
      <c r="R14" s="170"/>
      <c r="S14" s="23">
        <v>4.9000000000000004</v>
      </c>
      <c r="T14" s="23">
        <v>15.1</v>
      </c>
      <c r="U14" s="23">
        <v>20</v>
      </c>
    </row>
    <row r="15" spans="1:21" ht="12.6" customHeight="1" x14ac:dyDescent="0.2">
      <c r="A15" s="60"/>
      <c r="B15" s="61" t="s">
        <v>73</v>
      </c>
      <c r="C15" s="23">
        <v>324</v>
      </c>
      <c r="D15" s="23">
        <v>252.7</v>
      </c>
      <c r="E15" s="23">
        <v>576.70000000000005</v>
      </c>
      <c r="F15" s="170"/>
      <c r="G15" s="23"/>
      <c r="H15" s="23"/>
      <c r="I15" s="23"/>
      <c r="J15" s="203"/>
      <c r="K15" s="204"/>
      <c r="L15" s="204"/>
      <c r="M15" s="204"/>
      <c r="N15" s="203"/>
      <c r="O15" s="205">
        <v>0</v>
      </c>
      <c r="P15" s="205">
        <v>0</v>
      </c>
      <c r="Q15" s="206">
        <v>0</v>
      </c>
      <c r="R15" s="170"/>
      <c r="S15" s="23">
        <v>324</v>
      </c>
      <c r="T15" s="23">
        <v>252.7</v>
      </c>
      <c r="U15" s="23">
        <v>576.70000000000005</v>
      </c>
    </row>
    <row r="16" spans="1:21" ht="12.6" customHeight="1" x14ac:dyDescent="0.2">
      <c r="A16" s="1"/>
      <c r="B16" s="61" t="s">
        <v>74</v>
      </c>
      <c r="C16" s="54">
        <v>109.7</v>
      </c>
      <c r="D16" s="54">
        <v>21.8</v>
      </c>
      <c r="E16" s="54">
        <v>131.5</v>
      </c>
      <c r="F16" s="137"/>
      <c r="G16" s="23"/>
      <c r="H16" s="54"/>
      <c r="I16" s="54"/>
      <c r="J16" s="162"/>
      <c r="K16" s="207"/>
      <c r="L16" s="207"/>
      <c r="M16" s="207"/>
      <c r="N16" s="162"/>
      <c r="O16" s="208">
        <v>0</v>
      </c>
      <c r="P16" s="208">
        <v>0</v>
      </c>
      <c r="Q16" s="209">
        <v>0</v>
      </c>
      <c r="R16" s="137"/>
      <c r="S16" s="54">
        <v>109.7</v>
      </c>
      <c r="T16" s="54">
        <v>21.8</v>
      </c>
      <c r="U16" s="54">
        <v>131.5</v>
      </c>
    </row>
    <row r="17" spans="1:21" ht="12.6" customHeight="1" x14ac:dyDescent="0.2">
      <c r="A17" s="60"/>
      <c r="B17" s="192" t="s">
        <v>75</v>
      </c>
      <c r="C17" s="23">
        <v>6.1</v>
      </c>
      <c r="D17" s="23">
        <v>11.7</v>
      </c>
      <c r="E17" s="23">
        <v>17.8</v>
      </c>
      <c r="F17" s="170"/>
      <c r="G17" s="23"/>
      <c r="H17" s="23"/>
      <c r="I17" s="23"/>
      <c r="J17" s="203"/>
      <c r="K17" s="204"/>
      <c r="L17" s="204"/>
      <c r="M17" s="204"/>
      <c r="N17" s="203"/>
      <c r="O17" s="205">
        <v>0</v>
      </c>
      <c r="P17" s="205">
        <v>0</v>
      </c>
      <c r="Q17" s="206">
        <v>0</v>
      </c>
      <c r="R17" s="170"/>
      <c r="S17" s="23">
        <v>6.1</v>
      </c>
      <c r="T17" s="23">
        <v>11.7</v>
      </c>
      <c r="U17" s="23">
        <v>17.8</v>
      </c>
    </row>
    <row r="18" spans="1:21" ht="12.6" customHeight="1" x14ac:dyDescent="0.2">
      <c r="A18" s="131"/>
      <c r="B18" s="210" t="s">
        <v>76</v>
      </c>
      <c r="C18" s="211">
        <v>0</v>
      </c>
      <c r="D18" s="211">
        <v>8.1999999999999993</v>
      </c>
      <c r="E18" s="211">
        <v>8.1999999999999993</v>
      </c>
      <c r="F18" s="169"/>
      <c r="G18" s="211"/>
      <c r="H18" s="211"/>
      <c r="I18" s="211"/>
      <c r="J18" s="212"/>
      <c r="K18" s="213"/>
      <c r="L18" s="213"/>
      <c r="M18" s="213"/>
      <c r="N18" s="212"/>
      <c r="O18" s="214">
        <v>0</v>
      </c>
      <c r="P18" s="214">
        <v>0</v>
      </c>
      <c r="Q18" s="215">
        <v>0</v>
      </c>
      <c r="R18" s="169"/>
      <c r="S18" s="211">
        <v>0</v>
      </c>
      <c r="T18" s="211">
        <v>8.1999999999999993</v>
      </c>
      <c r="U18" s="211">
        <v>8.1999999999999993</v>
      </c>
    </row>
    <row r="19" spans="1:21" ht="12.6" customHeight="1" x14ac:dyDescent="0.2">
      <c r="A19" s="210" t="s">
        <v>77</v>
      </c>
      <c r="B19" s="131"/>
      <c r="C19" s="216">
        <v>444.7</v>
      </c>
      <c r="D19" s="216">
        <v>309.5</v>
      </c>
      <c r="E19" s="216">
        <v>754.2</v>
      </c>
      <c r="F19" s="217"/>
      <c r="G19" s="216"/>
      <c r="H19" s="216"/>
      <c r="I19" s="216"/>
      <c r="J19" s="218"/>
      <c r="K19" s="219"/>
      <c r="L19" s="219"/>
      <c r="M19" s="219"/>
      <c r="N19" s="218"/>
      <c r="O19" s="220">
        <v>0</v>
      </c>
      <c r="P19" s="220">
        <v>0</v>
      </c>
      <c r="Q19" s="221">
        <v>0</v>
      </c>
      <c r="R19" s="217"/>
      <c r="S19" s="216">
        <v>444.7</v>
      </c>
      <c r="T19" s="216">
        <v>309.5</v>
      </c>
      <c r="U19" s="216">
        <v>754.2</v>
      </c>
    </row>
    <row r="20" spans="1:21" ht="12.6" customHeight="1" x14ac:dyDescent="0.2">
      <c r="A20" s="1"/>
      <c r="B20" s="1"/>
      <c r="C20" s="23"/>
      <c r="D20" s="23"/>
      <c r="E20" s="23"/>
      <c r="F20" s="137"/>
      <c r="G20" s="23"/>
      <c r="H20" s="23"/>
      <c r="I20" s="23"/>
      <c r="J20" s="162"/>
      <c r="K20" s="85"/>
      <c r="L20" s="85"/>
      <c r="M20" s="85"/>
      <c r="N20" s="162"/>
      <c r="O20" s="222"/>
      <c r="P20" s="222"/>
      <c r="Q20" s="222"/>
      <c r="R20" s="137"/>
      <c r="S20" s="23"/>
      <c r="T20" s="23"/>
      <c r="U20" s="23"/>
    </row>
    <row r="21" spans="1:21" ht="12.6" customHeight="1" x14ac:dyDescent="0.2">
      <c r="A21" s="60"/>
      <c r="B21" s="192" t="s">
        <v>78</v>
      </c>
      <c r="C21" s="23">
        <v>35.6</v>
      </c>
      <c r="D21" s="23">
        <v>1.4</v>
      </c>
      <c r="E21" s="23">
        <v>37</v>
      </c>
      <c r="F21" s="170"/>
      <c r="G21" s="23"/>
      <c r="H21" s="23"/>
      <c r="I21" s="23"/>
      <c r="J21" s="203"/>
      <c r="K21" s="204"/>
      <c r="L21" s="204"/>
      <c r="M21" s="204"/>
      <c r="N21" s="203"/>
      <c r="O21" s="205">
        <v>0</v>
      </c>
      <c r="P21" s="205">
        <v>0</v>
      </c>
      <c r="Q21" s="206">
        <v>0</v>
      </c>
      <c r="R21" s="170"/>
      <c r="S21" s="23">
        <v>35.6</v>
      </c>
      <c r="T21" s="23">
        <v>1.4</v>
      </c>
      <c r="U21" s="23">
        <v>37</v>
      </c>
    </row>
    <row r="22" spans="1:21" ht="12.6" customHeight="1" x14ac:dyDescent="0.2">
      <c r="A22" s="60"/>
      <c r="B22" s="192" t="s">
        <v>79</v>
      </c>
      <c r="C22" s="23">
        <v>0</v>
      </c>
      <c r="D22" s="23">
        <v>10.9</v>
      </c>
      <c r="E22" s="23">
        <v>10.9</v>
      </c>
      <c r="F22" s="170"/>
      <c r="G22" s="23"/>
      <c r="H22" s="23"/>
      <c r="I22" s="23"/>
      <c r="J22" s="203"/>
      <c r="K22" s="204"/>
      <c r="L22" s="204"/>
      <c r="M22" s="204"/>
      <c r="N22" s="203"/>
      <c r="O22" s="223"/>
      <c r="P22" s="223"/>
      <c r="Q22" s="222"/>
      <c r="R22" s="170"/>
      <c r="S22" s="23">
        <v>0</v>
      </c>
      <c r="T22" s="23">
        <v>10.9</v>
      </c>
      <c r="U22" s="23">
        <v>10.9</v>
      </c>
    </row>
    <row r="23" spans="1:21" ht="12.6" customHeight="1" x14ac:dyDescent="0.2">
      <c r="A23" s="60"/>
      <c r="B23" s="192" t="s">
        <v>80</v>
      </c>
      <c r="C23" s="23">
        <v>2.7</v>
      </c>
      <c r="D23" s="23">
        <v>30.7</v>
      </c>
      <c r="E23" s="23">
        <v>33.4</v>
      </c>
      <c r="F23" s="170"/>
      <c r="G23" s="23"/>
      <c r="H23" s="23"/>
      <c r="I23" s="23"/>
      <c r="J23" s="203"/>
      <c r="K23" s="204"/>
      <c r="L23" s="204"/>
      <c r="M23" s="204"/>
      <c r="N23" s="203"/>
      <c r="O23" s="205">
        <v>0</v>
      </c>
      <c r="P23" s="205">
        <v>0</v>
      </c>
      <c r="Q23" s="206">
        <v>0</v>
      </c>
      <c r="R23" s="170"/>
      <c r="S23" s="23">
        <v>2.7</v>
      </c>
      <c r="T23" s="23">
        <v>30.7</v>
      </c>
      <c r="U23" s="23">
        <v>33.4</v>
      </c>
    </row>
    <row r="24" spans="1:21" ht="12.6" customHeight="1" x14ac:dyDescent="0.2">
      <c r="A24" s="60"/>
      <c r="B24" s="192" t="s">
        <v>81</v>
      </c>
      <c r="C24" s="23">
        <v>148.1</v>
      </c>
      <c r="D24" s="23">
        <v>170.5</v>
      </c>
      <c r="E24" s="23">
        <v>318.60000000000002</v>
      </c>
      <c r="F24" s="170"/>
      <c r="G24" s="23"/>
      <c r="H24" s="23"/>
      <c r="I24" s="23"/>
      <c r="J24" s="203"/>
      <c r="K24" s="204"/>
      <c r="L24" s="204"/>
      <c r="M24" s="204"/>
      <c r="N24" s="203"/>
      <c r="O24" s="205">
        <v>0</v>
      </c>
      <c r="P24" s="205">
        <v>0</v>
      </c>
      <c r="Q24" s="206">
        <v>0</v>
      </c>
      <c r="R24" s="170"/>
      <c r="S24" s="23">
        <v>148.1</v>
      </c>
      <c r="T24" s="23">
        <v>170.5</v>
      </c>
      <c r="U24" s="23">
        <v>318.60000000000002</v>
      </c>
    </row>
    <row r="25" spans="1:21" ht="12.6" customHeight="1" x14ac:dyDescent="0.2">
      <c r="A25" s="60"/>
      <c r="B25" s="192" t="s">
        <v>82</v>
      </c>
      <c r="C25" s="23">
        <v>29.1</v>
      </c>
      <c r="D25" s="23">
        <v>1.2</v>
      </c>
      <c r="E25" s="23">
        <v>30.3</v>
      </c>
      <c r="F25" s="170"/>
      <c r="G25" s="23"/>
      <c r="H25" s="23"/>
      <c r="I25" s="23"/>
      <c r="J25" s="203"/>
      <c r="K25" s="204"/>
      <c r="L25" s="204"/>
      <c r="M25" s="204"/>
      <c r="N25" s="203"/>
      <c r="O25" s="205">
        <v>0</v>
      </c>
      <c r="P25" s="205">
        <v>0</v>
      </c>
      <c r="Q25" s="206">
        <v>0</v>
      </c>
      <c r="R25" s="170"/>
      <c r="S25" s="23">
        <v>29.1</v>
      </c>
      <c r="T25" s="23">
        <v>1.2</v>
      </c>
      <c r="U25" s="23">
        <v>30.3</v>
      </c>
    </row>
    <row r="26" spans="1:21" ht="12.6" customHeight="1" x14ac:dyDescent="0.2">
      <c r="A26" s="60"/>
      <c r="B26" s="192" t="s">
        <v>83</v>
      </c>
      <c r="C26" s="23">
        <v>361.6</v>
      </c>
      <c r="D26" s="23">
        <v>244.7</v>
      </c>
      <c r="E26" s="23">
        <v>606.29999999999995</v>
      </c>
      <c r="F26" s="170"/>
      <c r="G26" s="23"/>
      <c r="H26" s="23"/>
      <c r="I26" s="23"/>
      <c r="J26" s="203"/>
      <c r="K26" s="204"/>
      <c r="L26" s="204"/>
      <c r="M26" s="204"/>
      <c r="N26" s="203"/>
      <c r="O26" s="205">
        <v>0</v>
      </c>
      <c r="P26" s="205">
        <v>0</v>
      </c>
      <c r="Q26" s="206">
        <v>0</v>
      </c>
      <c r="R26" s="170"/>
      <c r="S26" s="23">
        <v>361.6</v>
      </c>
      <c r="T26" s="23">
        <v>244.7</v>
      </c>
      <c r="U26" s="23">
        <v>606.29999999999995</v>
      </c>
    </row>
    <row r="27" spans="1:21" ht="12.6" customHeight="1" x14ac:dyDescent="0.2">
      <c r="A27" s="60"/>
      <c r="B27" s="192" t="s">
        <v>84</v>
      </c>
      <c r="C27" s="23">
        <v>25.2</v>
      </c>
      <c r="D27" s="23">
        <v>40.4</v>
      </c>
      <c r="E27" s="23">
        <v>65.599999999999994</v>
      </c>
      <c r="F27" s="170"/>
      <c r="G27" s="23"/>
      <c r="H27" s="23"/>
      <c r="I27" s="23"/>
      <c r="J27" s="203"/>
      <c r="K27" s="204"/>
      <c r="L27" s="204"/>
      <c r="M27" s="204"/>
      <c r="N27" s="203"/>
      <c r="O27" s="205">
        <v>0</v>
      </c>
      <c r="P27" s="205">
        <v>0</v>
      </c>
      <c r="Q27" s="206">
        <v>0</v>
      </c>
      <c r="R27" s="170"/>
      <c r="S27" s="23">
        <v>25.2</v>
      </c>
      <c r="T27" s="23">
        <v>40.4</v>
      </c>
      <c r="U27" s="23">
        <v>65.599999999999994</v>
      </c>
    </row>
    <row r="28" spans="1:21" ht="12.6" customHeight="1" x14ac:dyDescent="0.2">
      <c r="A28" s="60"/>
      <c r="B28" s="192" t="s">
        <v>85</v>
      </c>
      <c r="C28" s="23">
        <v>240.1</v>
      </c>
      <c r="D28" s="23">
        <v>116.3</v>
      </c>
      <c r="E28" s="23">
        <v>356.4</v>
      </c>
      <c r="F28" s="170"/>
      <c r="G28" s="23"/>
      <c r="H28" s="23"/>
      <c r="I28" s="23"/>
      <c r="J28" s="203"/>
      <c r="K28" s="204"/>
      <c r="L28" s="204"/>
      <c r="M28" s="204"/>
      <c r="N28" s="203"/>
      <c r="O28" s="205">
        <v>0</v>
      </c>
      <c r="P28" s="205">
        <v>0</v>
      </c>
      <c r="Q28" s="206">
        <v>0</v>
      </c>
      <c r="R28" s="170"/>
      <c r="S28" s="23">
        <v>240.1</v>
      </c>
      <c r="T28" s="23">
        <v>116.3</v>
      </c>
      <c r="U28" s="23">
        <v>356.4</v>
      </c>
    </row>
    <row r="29" spans="1:21" ht="18.75" customHeight="1" x14ac:dyDescent="0.2">
      <c r="A29" s="60"/>
      <c r="B29" s="475" t="s">
        <v>184</v>
      </c>
      <c r="C29" s="23">
        <v>29.7</v>
      </c>
      <c r="D29" s="23">
        <v>8.5</v>
      </c>
      <c r="E29" s="23">
        <v>38.200000000000003</v>
      </c>
      <c r="F29" s="170"/>
      <c r="G29" s="23"/>
      <c r="H29" s="23"/>
      <c r="I29" s="23"/>
      <c r="J29" s="203"/>
      <c r="K29" s="204"/>
      <c r="L29" s="204"/>
      <c r="M29" s="204"/>
      <c r="N29" s="203"/>
      <c r="O29" s="205">
        <v>0</v>
      </c>
      <c r="P29" s="205">
        <v>0</v>
      </c>
      <c r="Q29" s="206">
        <v>0</v>
      </c>
      <c r="R29" s="170"/>
      <c r="S29" s="23">
        <v>29.7</v>
      </c>
      <c r="T29" s="23">
        <v>8.5</v>
      </c>
      <c r="U29" s="23">
        <v>38.200000000000003</v>
      </c>
    </row>
    <row r="30" spans="1:21" ht="18.75" customHeight="1" x14ac:dyDescent="0.2">
      <c r="A30" s="60"/>
      <c r="B30" s="475" t="s">
        <v>185</v>
      </c>
      <c r="C30" s="23">
        <v>38.299999999999997</v>
      </c>
      <c r="D30" s="23">
        <v>56.1</v>
      </c>
      <c r="E30" s="23">
        <v>94.4</v>
      </c>
      <c r="F30" s="170"/>
      <c r="G30" s="23"/>
      <c r="H30" s="23"/>
      <c r="I30" s="23"/>
      <c r="J30" s="203"/>
      <c r="K30" s="204"/>
      <c r="L30" s="204"/>
      <c r="M30" s="204"/>
      <c r="N30" s="203"/>
      <c r="O30" s="205">
        <v>0</v>
      </c>
      <c r="P30" s="205">
        <v>0</v>
      </c>
      <c r="Q30" s="206">
        <v>0</v>
      </c>
      <c r="R30" s="170"/>
      <c r="S30" s="23">
        <v>38.299999999999997</v>
      </c>
      <c r="T30" s="23">
        <v>56.1</v>
      </c>
      <c r="U30" s="23">
        <v>94.4</v>
      </c>
    </row>
    <row r="31" spans="1:21" ht="12.6" customHeight="1" x14ac:dyDescent="0.2">
      <c r="A31" s="60"/>
      <c r="B31" s="192" t="s">
        <v>86</v>
      </c>
      <c r="C31" s="23">
        <v>119.4</v>
      </c>
      <c r="D31" s="23">
        <v>24.2</v>
      </c>
      <c r="E31" s="23">
        <v>143.6</v>
      </c>
      <c r="F31" s="170"/>
      <c r="G31" s="23"/>
      <c r="H31" s="23"/>
      <c r="I31" s="23"/>
      <c r="J31" s="203"/>
      <c r="K31" s="204"/>
      <c r="L31" s="204"/>
      <c r="M31" s="204"/>
      <c r="N31" s="203"/>
      <c r="O31" s="205">
        <v>0</v>
      </c>
      <c r="P31" s="205">
        <v>0</v>
      </c>
      <c r="Q31" s="206">
        <v>0</v>
      </c>
      <c r="R31" s="170"/>
      <c r="S31" s="23">
        <v>119.4</v>
      </c>
      <c r="T31" s="23">
        <v>24.2</v>
      </c>
      <c r="U31" s="23">
        <v>143.6</v>
      </c>
    </row>
    <row r="32" spans="1:21" ht="12.6" customHeight="1" x14ac:dyDescent="0.2">
      <c r="A32" s="60"/>
      <c r="B32" s="192" t="s">
        <v>87</v>
      </c>
      <c r="C32" s="477">
        <v>0.1</v>
      </c>
      <c r="D32" s="477">
        <v>21.8</v>
      </c>
      <c r="E32" s="477">
        <v>21.9</v>
      </c>
      <c r="F32" s="478"/>
      <c r="G32" s="477"/>
      <c r="H32" s="477"/>
      <c r="I32" s="477"/>
      <c r="J32" s="479"/>
      <c r="K32" s="480"/>
      <c r="L32" s="480"/>
      <c r="M32" s="480"/>
      <c r="N32" s="479"/>
      <c r="O32" s="481">
        <v>0</v>
      </c>
      <c r="P32" s="481">
        <v>0</v>
      </c>
      <c r="Q32" s="482">
        <v>0</v>
      </c>
      <c r="R32" s="478"/>
      <c r="S32" s="477">
        <v>0.1</v>
      </c>
      <c r="T32" s="477">
        <v>21.8</v>
      </c>
      <c r="U32" s="477">
        <v>21.9</v>
      </c>
    </row>
    <row r="33" spans="1:21" ht="12.6" customHeight="1" x14ac:dyDescent="0.2">
      <c r="A33" s="192" t="s">
        <v>88</v>
      </c>
      <c r="B33" s="60"/>
      <c r="C33" s="224">
        <v>1029.9000000000001</v>
      </c>
      <c r="D33" s="224">
        <v>726.8</v>
      </c>
      <c r="E33" s="224">
        <v>1756.7</v>
      </c>
      <c r="F33" s="225"/>
      <c r="G33" s="224"/>
      <c r="H33" s="224"/>
      <c r="I33" s="224"/>
      <c r="J33" s="226"/>
      <c r="K33" s="227"/>
      <c r="L33" s="227"/>
      <c r="M33" s="227"/>
      <c r="N33" s="226"/>
      <c r="O33" s="228">
        <v>0</v>
      </c>
      <c r="P33" s="228">
        <v>0</v>
      </c>
      <c r="Q33" s="229">
        <v>0</v>
      </c>
      <c r="R33" s="225"/>
      <c r="S33" s="224">
        <v>1029.9000000000001</v>
      </c>
      <c r="T33" s="224">
        <v>726.8</v>
      </c>
      <c r="U33" s="224">
        <v>1756.7</v>
      </c>
    </row>
    <row r="34" spans="1:21" ht="11.25" customHeight="1" x14ac:dyDescent="0.2">
      <c r="A34" s="1"/>
      <c r="B34" s="1"/>
      <c r="C34" s="23"/>
      <c r="D34" s="23"/>
      <c r="E34" s="23"/>
      <c r="F34" s="137"/>
      <c r="G34" s="23"/>
      <c r="H34" s="23"/>
      <c r="I34" s="23"/>
      <c r="J34" s="162"/>
      <c r="K34" s="85"/>
      <c r="L34" s="85"/>
      <c r="M34" s="85"/>
      <c r="N34" s="162"/>
      <c r="O34" s="222"/>
      <c r="P34" s="222"/>
      <c r="Q34" s="222"/>
      <c r="R34" s="137"/>
      <c r="S34" s="23"/>
      <c r="T34" s="23"/>
      <c r="U34" s="23"/>
    </row>
    <row r="35" spans="1:21" ht="12.6" customHeight="1" x14ac:dyDescent="0.2">
      <c r="A35" s="60"/>
      <c r="B35" s="192" t="s">
        <v>89</v>
      </c>
      <c r="C35" s="23">
        <v>23.3</v>
      </c>
      <c r="D35" s="23">
        <v>175.4</v>
      </c>
      <c r="E35" s="23">
        <v>198.7</v>
      </c>
      <c r="F35" s="170"/>
      <c r="G35" s="23"/>
      <c r="H35" s="23"/>
      <c r="I35" s="23"/>
      <c r="J35" s="203"/>
      <c r="K35" s="204"/>
      <c r="L35" s="204"/>
      <c r="M35" s="204"/>
      <c r="N35" s="203"/>
      <c r="O35" s="205">
        <v>0</v>
      </c>
      <c r="P35" s="205">
        <v>0</v>
      </c>
      <c r="Q35" s="206">
        <v>0</v>
      </c>
      <c r="R35" s="170"/>
      <c r="S35" s="23">
        <v>23.3</v>
      </c>
      <c r="T35" s="23">
        <v>175.4</v>
      </c>
      <c r="U35" s="23">
        <v>198.7</v>
      </c>
    </row>
    <row r="36" spans="1:21" ht="12.6" customHeight="1" x14ac:dyDescent="0.2">
      <c r="A36" s="60"/>
      <c r="B36" s="192" t="s">
        <v>90</v>
      </c>
      <c r="C36" s="23">
        <v>17.7</v>
      </c>
      <c r="D36" s="23">
        <v>20.7</v>
      </c>
      <c r="E36" s="23">
        <v>38.4</v>
      </c>
      <c r="F36" s="170"/>
      <c r="G36" s="23"/>
      <c r="H36" s="23"/>
      <c r="I36" s="23"/>
      <c r="J36" s="203"/>
      <c r="K36" s="204"/>
      <c r="L36" s="204"/>
      <c r="M36" s="204"/>
      <c r="N36" s="203"/>
      <c r="O36" s="205">
        <v>0</v>
      </c>
      <c r="P36" s="205">
        <v>0</v>
      </c>
      <c r="Q36" s="206">
        <v>0</v>
      </c>
      <c r="R36" s="170"/>
      <c r="S36" s="23">
        <v>17.7</v>
      </c>
      <c r="T36" s="23">
        <v>20.7</v>
      </c>
      <c r="U36" s="23">
        <v>38.4</v>
      </c>
    </row>
    <row r="37" spans="1:21" ht="12.6" customHeight="1" x14ac:dyDescent="0.2">
      <c r="A37" s="60"/>
      <c r="B37" s="192" t="s">
        <v>91</v>
      </c>
      <c r="C37" s="23">
        <v>116.6</v>
      </c>
      <c r="D37" s="23">
        <v>71.5</v>
      </c>
      <c r="E37" s="23">
        <v>188.1</v>
      </c>
      <c r="F37" s="170"/>
      <c r="G37" s="23"/>
      <c r="H37" s="23"/>
      <c r="I37" s="23"/>
      <c r="J37" s="203"/>
      <c r="K37" s="204"/>
      <c r="L37" s="204"/>
      <c r="M37" s="204"/>
      <c r="N37" s="203"/>
      <c r="O37" s="205">
        <v>0</v>
      </c>
      <c r="P37" s="205">
        <v>0</v>
      </c>
      <c r="Q37" s="206">
        <v>0</v>
      </c>
      <c r="R37" s="170"/>
      <c r="S37" s="23">
        <v>116.6</v>
      </c>
      <c r="T37" s="23">
        <v>71.5</v>
      </c>
      <c r="U37" s="23">
        <v>188.1</v>
      </c>
    </row>
    <row r="38" spans="1:21" ht="12.6" customHeight="1" x14ac:dyDescent="0.2">
      <c r="A38" s="60"/>
      <c r="B38" s="192" t="s">
        <v>92</v>
      </c>
      <c r="C38" s="23">
        <v>37.9</v>
      </c>
      <c r="D38" s="23">
        <v>174.9</v>
      </c>
      <c r="E38" s="23">
        <v>212.8</v>
      </c>
      <c r="F38" s="170"/>
      <c r="G38" s="23"/>
      <c r="H38" s="23"/>
      <c r="I38" s="23"/>
      <c r="J38" s="203"/>
      <c r="K38" s="204"/>
      <c r="L38" s="204"/>
      <c r="M38" s="204"/>
      <c r="N38" s="203"/>
      <c r="O38" s="205">
        <v>0</v>
      </c>
      <c r="P38" s="205">
        <v>0</v>
      </c>
      <c r="Q38" s="206">
        <v>0</v>
      </c>
      <c r="R38" s="170"/>
      <c r="S38" s="23">
        <v>37.9</v>
      </c>
      <c r="T38" s="23">
        <v>174.9</v>
      </c>
      <c r="U38" s="23">
        <v>212.8</v>
      </c>
    </row>
    <row r="39" spans="1:21" ht="12.6" customHeight="1" x14ac:dyDescent="0.2">
      <c r="A39" s="60"/>
      <c r="B39" s="192" t="s">
        <v>93</v>
      </c>
      <c r="C39" s="477">
        <v>2.6</v>
      </c>
      <c r="D39" s="477">
        <v>3.1</v>
      </c>
      <c r="E39" s="477">
        <v>5.7</v>
      </c>
      <c r="F39" s="478"/>
      <c r="G39" s="477"/>
      <c r="H39" s="477"/>
      <c r="I39" s="477"/>
      <c r="J39" s="479"/>
      <c r="K39" s="480"/>
      <c r="L39" s="480"/>
      <c r="M39" s="480"/>
      <c r="N39" s="479"/>
      <c r="O39" s="481">
        <v>0</v>
      </c>
      <c r="P39" s="481">
        <v>0</v>
      </c>
      <c r="Q39" s="482">
        <v>0</v>
      </c>
      <c r="R39" s="478"/>
      <c r="S39" s="477">
        <v>2.6</v>
      </c>
      <c r="T39" s="477">
        <v>3.1</v>
      </c>
      <c r="U39" s="477">
        <v>5.7</v>
      </c>
    </row>
    <row r="40" spans="1:21" ht="12.6" customHeight="1" x14ac:dyDescent="0.2">
      <c r="A40" s="44" t="s">
        <v>94</v>
      </c>
      <c r="B40" s="1"/>
      <c r="C40" s="224">
        <v>198.1</v>
      </c>
      <c r="D40" s="224">
        <v>445.6</v>
      </c>
      <c r="E40" s="224">
        <v>643.70000000000005</v>
      </c>
      <c r="F40" s="139"/>
      <c r="G40" s="224"/>
      <c r="H40" s="224"/>
      <c r="I40" s="224"/>
      <c r="J40" s="160"/>
      <c r="K40" s="230"/>
      <c r="L40" s="230"/>
      <c r="M40" s="230"/>
      <c r="N40" s="160"/>
      <c r="O40" s="229">
        <v>0</v>
      </c>
      <c r="P40" s="229">
        <v>0</v>
      </c>
      <c r="Q40" s="229">
        <v>0</v>
      </c>
      <c r="R40" s="139"/>
      <c r="S40" s="224">
        <v>198.1</v>
      </c>
      <c r="T40" s="224">
        <v>445.6</v>
      </c>
      <c r="U40" s="224">
        <v>643.70000000000005</v>
      </c>
    </row>
    <row r="41" spans="1:21" ht="12.6" customHeight="1" x14ac:dyDescent="0.2">
      <c r="A41" s="1"/>
      <c r="B41" s="1"/>
      <c r="C41" s="54"/>
      <c r="D41" s="1"/>
      <c r="E41" s="1"/>
      <c r="F41" s="1"/>
      <c r="G41" s="1"/>
      <c r="H41" s="1"/>
      <c r="I41" s="1"/>
      <c r="J41" s="101"/>
      <c r="K41" s="207"/>
      <c r="L41" s="207"/>
      <c r="M41" s="207"/>
      <c r="N41" s="101"/>
      <c r="O41" s="101"/>
      <c r="P41" s="101"/>
      <c r="Q41" s="101"/>
      <c r="R41" s="1"/>
      <c r="S41" s="1"/>
      <c r="T41" s="31"/>
      <c r="U41" s="31"/>
    </row>
    <row r="42" spans="1:21" ht="12.6" customHeight="1" x14ac:dyDescent="0.2">
      <c r="A42" s="1"/>
      <c r="B42" s="44" t="s">
        <v>95</v>
      </c>
      <c r="C42" s="23">
        <v>263.10000000000002</v>
      </c>
      <c r="D42" s="23">
        <v>301.10000000000002</v>
      </c>
      <c r="E42" s="23">
        <v>564.20000000000005</v>
      </c>
      <c r="F42" s="137"/>
      <c r="G42" s="23"/>
      <c r="H42" s="23"/>
      <c r="I42" s="23"/>
      <c r="J42" s="162"/>
      <c r="K42" s="207"/>
      <c r="L42" s="59"/>
      <c r="M42" s="59"/>
      <c r="N42" s="162"/>
      <c r="O42" s="208">
        <v>0</v>
      </c>
      <c r="P42" s="209">
        <v>0</v>
      </c>
      <c r="Q42" s="209">
        <v>0</v>
      </c>
      <c r="R42" s="137"/>
      <c r="S42" s="23">
        <v>263.10000000000002</v>
      </c>
      <c r="T42" s="23">
        <v>301.10000000000002</v>
      </c>
      <c r="U42" s="23">
        <v>564.20000000000005</v>
      </c>
    </row>
    <row r="43" spans="1:21" ht="12.6" customHeight="1" x14ac:dyDescent="0.2">
      <c r="A43" s="60"/>
      <c r="B43" s="192" t="s">
        <v>96</v>
      </c>
      <c r="C43" s="23">
        <v>71.599999999999994</v>
      </c>
      <c r="D43" s="23">
        <v>59.4</v>
      </c>
      <c r="E43" s="23">
        <v>131</v>
      </c>
      <c r="F43" s="170"/>
      <c r="G43" s="23"/>
      <c r="H43" s="23"/>
      <c r="I43" s="23"/>
      <c r="J43" s="203"/>
      <c r="K43" s="204"/>
      <c r="L43" s="85"/>
      <c r="M43" s="85"/>
      <c r="N43" s="203"/>
      <c r="O43" s="205">
        <v>0</v>
      </c>
      <c r="P43" s="206">
        <v>0</v>
      </c>
      <c r="Q43" s="206">
        <v>0</v>
      </c>
      <c r="R43" s="170"/>
      <c r="S43" s="23">
        <v>71.599999999999994</v>
      </c>
      <c r="T43" s="23">
        <v>59.4</v>
      </c>
      <c r="U43" s="23">
        <v>131</v>
      </c>
    </row>
    <row r="44" spans="1:21" ht="12.6" customHeight="1" x14ac:dyDescent="0.2">
      <c r="A44" s="60"/>
      <c r="B44" s="192" t="s">
        <v>97</v>
      </c>
      <c r="C44" s="23">
        <v>140.30000000000001</v>
      </c>
      <c r="D44" s="23">
        <v>27.8</v>
      </c>
      <c r="E44" s="23">
        <v>168.1</v>
      </c>
      <c r="F44" s="170"/>
      <c r="G44" s="23"/>
      <c r="H44" s="23"/>
      <c r="I44" s="23"/>
      <c r="J44" s="203"/>
      <c r="K44" s="204"/>
      <c r="L44" s="85"/>
      <c r="M44" s="85"/>
      <c r="N44" s="203"/>
      <c r="O44" s="205">
        <v>0</v>
      </c>
      <c r="P44" s="206">
        <v>0</v>
      </c>
      <c r="Q44" s="206">
        <v>0</v>
      </c>
      <c r="R44" s="170"/>
      <c r="S44" s="23">
        <v>140.30000000000001</v>
      </c>
      <c r="T44" s="23">
        <v>27.8</v>
      </c>
      <c r="U44" s="23">
        <v>168.1</v>
      </c>
    </row>
    <row r="45" spans="1:21" ht="12.6" customHeight="1" x14ac:dyDescent="0.2">
      <c r="A45" s="60"/>
      <c r="B45" s="192" t="s">
        <v>98</v>
      </c>
      <c r="C45" s="23">
        <v>0.7</v>
      </c>
      <c r="D45" s="23">
        <v>28.8</v>
      </c>
      <c r="E45" s="23">
        <v>29.5</v>
      </c>
      <c r="F45" s="170"/>
      <c r="G45" s="23"/>
      <c r="H45" s="23"/>
      <c r="I45" s="23"/>
      <c r="J45" s="203"/>
      <c r="K45" s="204"/>
      <c r="L45" s="85"/>
      <c r="M45" s="85"/>
      <c r="N45" s="203"/>
      <c r="O45" s="205">
        <v>0</v>
      </c>
      <c r="P45" s="206">
        <v>0</v>
      </c>
      <c r="Q45" s="206">
        <v>0</v>
      </c>
      <c r="R45" s="170"/>
      <c r="S45" s="23">
        <v>0.7</v>
      </c>
      <c r="T45" s="23">
        <v>28.8</v>
      </c>
      <c r="U45" s="23">
        <v>29.5</v>
      </c>
    </row>
    <row r="46" spans="1:21" ht="12.6" customHeight="1" x14ac:dyDescent="0.2">
      <c r="A46" s="60"/>
      <c r="B46" s="192" t="s">
        <v>99</v>
      </c>
      <c r="C46" s="23">
        <v>1.7</v>
      </c>
      <c r="D46" s="23">
        <v>0</v>
      </c>
      <c r="E46" s="23">
        <v>1.7</v>
      </c>
      <c r="F46" s="170"/>
      <c r="G46" s="23"/>
      <c r="H46" s="23"/>
      <c r="I46" s="23"/>
      <c r="J46" s="203"/>
      <c r="K46" s="204"/>
      <c r="L46" s="85"/>
      <c r="M46" s="85"/>
      <c r="N46" s="203"/>
      <c r="O46" s="223"/>
      <c r="P46" s="222"/>
      <c r="Q46" s="222"/>
      <c r="R46" s="170"/>
      <c r="S46" s="23">
        <v>1.7</v>
      </c>
      <c r="T46" s="23">
        <v>0</v>
      </c>
      <c r="U46" s="23">
        <v>1.7</v>
      </c>
    </row>
    <row r="47" spans="1:21" ht="12.6" customHeight="1" x14ac:dyDescent="0.2">
      <c r="A47" s="14"/>
      <c r="B47" s="193" t="s">
        <v>100</v>
      </c>
      <c r="C47" s="211">
        <v>0</v>
      </c>
      <c r="D47" s="211">
        <v>0</v>
      </c>
      <c r="E47" s="211">
        <v>0</v>
      </c>
      <c r="F47" s="231"/>
      <c r="G47" s="211"/>
      <c r="H47" s="211"/>
      <c r="I47" s="211"/>
      <c r="J47" s="165"/>
      <c r="K47" s="211"/>
      <c r="L47" s="211"/>
      <c r="M47" s="211"/>
      <c r="N47" s="165"/>
      <c r="O47" s="215">
        <v>0</v>
      </c>
      <c r="P47" s="215">
        <v>0</v>
      </c>
      <c r="Q47" s="215">
        <v>0</v>
      </c>
      <c r="R47" s="231"/>
      <c r="S47" s="211">
        <v>0</v>
      </c>
      <c r="T47" s="211">
        <v>0</v>
      </c>
      <c r="U47" s="211">
        <v>0</v>
      </c>
    </row>
    <row r="48" spans="1:21" ht="12.6" customHeight="1" x14ac:dyDescent="0.2">
      <c r="A48" s="44" t="s">
        <v>101</v>
      </c>
      <c r="B48" s="1"/>
      <c r="C48" s="224">
        <v>477.4</v>
      </c>
      <c r="D48" s="224">
        <v>417.1</v>
      </c>
      <c r="E48" s="224">
        <v>894.5</v>
      </c>
      <c r="F48" s="139"/>
      <c r="G48" s="224"/>
      <c r="H48" s="224"/>
      <c r="I48" s="224"/>
      <c r="J48" s="160"/>
      <c r="K48" s="232"/>
      <c r="L48" s="232"/>
      <c r="M48" s="232"/>
      <c r="N48" s="160"/>
      <c r="O48" s="228">
        <v>0</v>
      </c>
      <c r="P48" s="228">
        <v>0</v>
      </c>
      <c r="Q48" s="229">
        <v>0</v>
      </c>
      <c r="R48" s="139"/>
      <c r="S48" s="224">
        <v>477.4</v>
      </c>
      <c r="T48" s="224">
        <v>417.1</v>
      </c>
      <c r="U48" s="224">
        <v>894.5</v>
      </c>
    </row>
    <row r="49" spans="1:21" ht="12.6" customHeight="1" x14ac:dyDescent="0.2">
      <c r="A49" s="1"/>
      <c r="B49" s="1"/>
      <c r="C49" s="1"/>
      <c r="D49" s="1"/>
      <c r="E49" s="1"/>
      <c r="F49" s="1"/>
      <c r="G49" s="1"/>
      <c r="H49" s="1"/>
      <c r="I49" s="31"/>
      <c r="J49" s="1"/>
      <c r="K49" s="207"/>
      <c r="L49" s="207"/>
      <c r="M49" s="207"/>
      <c r="N49" s="1"/>
      <c r="O49" s="1"/>
      <c r="P49" s="1"/>
      <c r="Q49" s="1"/>
      <c r="R49" s="1"/>
      <c r="S49" s="1"/>
      <c r="T49" s="1"/>
      <c r="U49" s="31"/>
    </row>
    <row r="50" spans="1:21" ht="12.6" customHeight="1" x14ac:dyDescent="0.2">
      <c r="A50" s="1"/>
      <c r="B50" s="44" t="s">
        <v>102</v>
      </c>
      <c r="C50" s="23">
        <v>0</v>
      </c>
      <c r="D50" s="23">
        <v>22.7</v>
      </c>
      <c r="E50" s="23">
        <v>22.7</v>
      </c>
      <c r="F50" s="137"/>
      <c r="G50" s="23"/>
      <c r="H50" s="23"/>
      <c r="I50" s="23"/>
      <c r="J50" s="162"/>
      <c r="K50" s="23"/>
      <c r="L50" s="207"/>
      <c r="M50" s="207"/>
      <c r="N50" s="162"/>
      <c r="O50" s="206">
        <v>0</v>
      </c>
      <c r="P50" s="208">
        <v>0</v>
      </c>
      <c r="Q50" s="209">
        <v>0</v>
      </c>
      <c r="R50" s="137"/>
      <c r="S50" s="23">
        <v>0</v>
      </c>
      <c r="T50" s="23">
        <v>22.7</v>
      </c>
      <c r="U50" s="23">
        <v>22.7</v>
      </c>
    </row>
    <row r="51" spans="1:21" ht="12.6" customHeight="1" x14ac:dyDescent="0.2">
      <c r="A51" s="1"/>
      <c r="B51" s="44" t="s">
        <v>103</v>
      </c>
      <c r="C51" s="233">
        <v>13.1</v>
      </c>
      <c r="D51" s="233">
        <v>25.7</v>
      </c>
      <c r="E51" s="233">
        <v>38.799999999999997</v>
      </c>
      <c r="F51" s="137"/>
      <c r="G51" s="233"/>
      <c r="H51" s="233"/>
      <c r="I51" s="233"/>
      <c r="J51" s="162"/>
      <c r="K51" s="108"/>
      <c r="L51" s="108"/>
      <c r="M51" s="108"/>
      <c r="N51" s="162"/>
      <c r="O51" s="234">
        <v>0</v>
      </c>
      <c r="P51" s="234">
        <v>0</v>
      </c>
      <c r="Q51" s="235">
        <v>0</v>
      </c>
      <c r="R51" s="137"/>
      <c r="S51" s="233">
        <v>13.1</v>
      </c>
      <c r="T51" s="233">
        <v>25.7</v>
      </c>
      <c r="U51" s="233">
        <v>38.799999999999997</v>
      </c>
    </row>
    <row r="52" spans="1:21" ht="12.6" customHeight="1" x14ac:dyDescent="0.2">
      <c r="A52" s="616" t="s">
        <v>104</v>
      </c>
      <c r="B52" s="608"/>
      <c r="C52" s="236">
        <v>13.1</v>
      </c>
      <c r="D52" s="236">
        <v>48.3</v>
      </c>
      <c r="E52" s="236">
        <v>61.4</v>
      </c>
      <c r="F52" s="139"/>
      <c r="G52" s="236"/>
      <c r="H52" s="236"/>
      <c r="I52" s="236"/>
      <c r="J52" s="160"/>
      <c r="K52" s="237"/>
      <c r="L52" s="237"/>
      <c r="M52" s="237"/>
      <c r="N52" s="160"/>
      <c r="O52" s="238">
        <v>0</v>
      </c>
      <c r="P52" s="238">
        <v>0</v>
      </c>
      <c r="Q52" s="239">
        <v>0</v>
      </c>
      <c r="R52" s="139"/>
      <c r="S52" s="236">
        <v>13.1</v>
      </c>
      <c r="T52" s="236">
        <v>48.3</v>
      </c>
      <c r="U52" s="236">
        <v>61.4</v>
      </c>
    </row>
    <row r="53" spans="1:21" ht="12.6" customHeight="1" x14ac:dyDescent="0.2">
      <c r="A53" s="1"/>
      <c r="B53" s="1"/>
      <c r="C53" s="131"/>
      <c r="D53" s="131"/>
      <c r="E53" s="16"/>
      <c r="F53" s="1"/>
      <c r="G53" s="131"/>
      <c r="H53" s="131"/>
      <c r="I53" s="16"/>
      <c r="J53" s="101"/>
      <c r="K53" s="240"/>
      <c r="L53" s="240"/>
      <c r="M53" s="240"/>
      <c r="N53" s="101"/>
      <c r="O53" s="158"/>
      <c r="P53" s="158"/>
      <c r="Q53" s="158"/>
      <c r="R53" s="1"/>
      <c r="S53" s="241"/>
      <c r="T53" s="241"/>
      <c r="U53" s="242"/>
    </row>
    <row r="54" spans="1:21" ht="18.75" customHeight="1" x14ac:dyDescent="0.2">
      <c r="A54" s="612" t="s">
        <v>105</v>
      </c>
      <c r="B54" s="608"/>
      <c r="C54" s="224">
        <v>2163.1999999999998</v>
      </c>
      <c r="D54" s="224">
        <v>1947.3</v>
      </c>
      <c r="E54" s="224">
        <v>4110.5</v>
      </c>
      <c r="F54" s="243"/>
      <c r="G54" s="224"/>
      <c r="H54" s="224"/>
      <c r="I54" s="224"/>
      <c r="J54" s="244"/>
      <c r="K54" s="232"/>
      <c r="L54" s="232"/>
      <c r="M54" s="232"/>
      <c r="N54" s="244"/>
      <c r="O54" s="228">
        <v>0</v>
      </c>
      <c r="P54" s="228">
        <v>0</v>
      </c>
      <c r="Q54" s="229">
        <v>0</v>
      </c>
      <c r="R54" s="243"/>
      <c r="S54" s="224">
        <v>2163.1999999999998</v>
      </c>
      <c r="T54" s="224">
        <v>1947.3</v>
      </c>
      <c r="U54" s="224">
        <v>4110.5</v>
      </c>
    </row>
    <row r="55" spans="1:21" ht="12.6" customHeight="1" x14ac:dyDescent="0.2">
      <c r="A55" s="1"/>
      <c r="B55" s="1"/>
      <c r="C55" s="1"/>
      <c r="D55" s="1"/>
      <c r="E55" s="1"/>
      <c r="F55" s="1"/>
      <c r="G55" s="1"/>
      <c r="H55" s="1"/>
      <c r="I55" s="31"/>
      <c r="J55" s="101"/>
      <c r="K55" s="207"/>
      <c r="L55" s="207"/>
      <c r="M55" s="207"/>
      <c r="N55" s="101"/>
      <c r="O55" s="101"/>
      <c r="P55" s="101"/>
      <c r="Q55" s="245"/>
      <c r="R55" s="1"/>
      <c r="S55" s="1"/>
      <c r="T55" s="1"/>
      <c r="U55" s="31"/>
    </row>
    <row r="56" spans="1:21" ht="12.6" customHeight="1" x14ac:dyDescent="0.2">
      <c r="A56" s="1"/>
      <c r="B56" s="44" t="s">
        <v>106</v>
      </c>
      <c r="C56" s="23">
        <v>249.7</v>
      </c>
      <c r="D56" s="23">
        <v>272.8</v>
      </c>
      <c r="E56" s="23">
        <v>522.5</v>
      </c>
      <c r="F56" s="137"/>
      <c r="G56" s="23"/>
      <c r="H56" s="23"/>
      <c r="I56" s="23"/>
      <c r="J56" s="162"/>
      <c r="K56" s="207"/>
      <c r="L56" s="207"/>
      <c r="M56" s="207"/>
      <c r="N56" s="162"/>
      <c r="O56" s="205">
        <v>0</v>
      </c>
      <c r="P56" s="205">
        <v>0</v>
      </c>
      <c r="Q56" s="206">
        <v>0</v>
      </c>
      <c r="R56" s="137"/>
      <c r="S56" s="23">
        <v>249.7</v>
      </c>
      <c r="T56" s="23">
        <v>272.8</v>
      </c>
      <c r="U56" s="23">
        <v>522.5</v>
      </c>
    </row>
    <row r="57" spans="1:21" ht="12.6" customHeight="1" x14ac:dyDescent="0.2">
      <c r="A57" s="1"/>
      <c r="B57" s="44" t="s">
        <v>107</v>
      </c>
      <c r="C57" s="233">
        <v>142.69999999999999</v>
      </c>
      <c r="D57" s="233">
        <v>89.4</v>
      </c>
      <c r="E57" s="233">
        <v>232.1</v>
      </c>
      <c r="F57" s="137"/>
      <c r="G57" s="233"/>
      <c r="H57" s="233"/>
      <c r="I57" s="233"/>
      <c r="J57" s="162"/>
      <c r="K57" s="108"/>
      <c r="L57" s="108"/>
      <c r="M57" s="108"/>
      <c r="N57" s="162"/>
      <c r="O57" s="246">
        <v>0</v>
      </c>
      <c r="P57" s="246">
        <v>0</v>
      </c>
      <c r="Q57" s="247">
        <v>0</v>
      </c>
      <c r="R57" s="137"/>
      <c r="S57" s="233">
        <v>142.69999999999999</v>
      </c>
      <c r="T57" s="233">
        <v>89.4</v>
      </c>
      <c r="U57" s="233">
        <v>232.1</v>
      </c>
    </row>
    <row r="58" spans="1:21" ht="12.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01"/>
      <c r="K58" s="207"/>
      <c r="L58" s="207"/>
      <c r="M58" s="207"/>
      <c r="N58" s="101"/>
      <c r="O58" s="101"/>
      <c r="P58" s="101"/>
      <c r="Q58" s="245"/>
      <c r="R58" s="1"/>
      <c r="S58" s="1"/>
      <c r="T58" s="1"/>
      <c r="U58" s="31"/>
    </row>
    <row r="59" spans="1:21" ht="18.75" customHeight="1" x14ac:dyDescent="0.2">
      <c r="A59" s="612" t="s">
        <v>108</v>
      </c>
      <c r="B59" s="608"/>
      <c r="C59" s="236">
        <v>392.4</v>
      </c>
      <c r="D59" s="236">
        <v>362.2</v>
      </c>
      <c r="E59" s="236">
        <v>754.6</v>
      </c>
      <c r="F59" s="243"/>
      <c r="G59" s="236"/>
      <c r="H59" s="236"/>
      <c r="I59" s="236"/>
      <c r="J59" s="244"/>
      <c r="K59" s="237"/>
      <c r="L59" s="237"/>
      <c r="M59" s="237"/>
      <c r="N59" s="244"/>
      <c r="O59" s="239">
        <v>0</v>
      </c>
      <c r="P59" s="239">
        <v>0</v>
      </c>
      <c r="Q59" s="239">
        <v>0</v>
      </c>
      <c r="R59" s="243"/>
      <c r="S59" s="236">
        <v>392.4</v>
      </c>
      <c r="T59" s="236">
        <v>362.2</v>
      </c>
      <c r="U59" s="236">
        <v>754.6</v>
      </c>
    </row>
    <row r="60" spans="1:21" ht="12.6" customHeight="1" x14ac:dyDescent="0.2">
      <c r="A60" s="1"/>
      <c r="B60" s="1"/>
      <c r="C60" s="14"/>
      <c r="D60" s="14"/>
      <c r="E60" s="14"/>
      <c r="F60" s="1"/>
      <c r="G60" s="14"/>
      <c r="H60" s="14"/>
      <c r="I60" s="14"/>
      <c r="J60" s="1"/>
      <c r="K60" s="240"/>
      <c r="L60" s="240"/>
      <c r="M60" s="240"/>
      <c r="N60" s="1"/>
      <c r="O60" s="131"/>
      <c r="P60" s="131"/>
      <c r="Q60" s="16"/>
      <c r="R60" s="1"/>
      <c r="S60" s="14"/>
      <c r="T60" s="14"/>
      <c r="U60" s="69"/>
    </row>
    <row r="61" spans="1:21" ht="12.6" customHeight="1" x14ac:dyDescent="0.2">
      <c r="A61" s="1"/>
      <c r="B61" s="1"/>
      <c r="C61" s="1"/>
      <c r="D61" s="1"/>
      <c r="E61" s="1"/>
      <c r="F61" s="98"/>
      <c r="G61" s="1"/>
      <c r="H61" s="1"/>
      <c r="I61" s="1"/>
      <c r="J61" s="98"/>
      <c r="K61" s="85"/>
      <c r="L61" s="85"/>
      <c r="M61" s="85"/>
      <c r="N61" s="98"/>
      <c r="O61" s="98"/>
      <c r="P61" s="98"/>
      <c r="Q61" s="98"/>
      <c r="R61" s="98"/>
      <c r="S61" s="1"/>
      <c r="T61" s="1"/>
      <c r="U61" s="31"/>
    </row>
    <row r="62" spans="1:21" ht="12.6" customHeight="1" x14ac:dyDescent="0.2">
      <c r="A62" s="98"/>
      <c r="B62" s="98"/>
      <c r="C62" s="98"/>
      <c r="D62" s="98"/>
      <c r="E62" s="98"/>
      <c r="F62" s="98"/>
      <c r="G62" s="98"/>
      <c r="H62" s="98"/>
      <c r="I62" s="98"/>
      <c r="J62" s="98"/>
      <c r="K62" s="85"/>
      <c r="L62" s="85"/>
      <c r="M62" s="85"/>
      <c r="N62" s="98"/>
      <c r="O62" s="98"/>
      <c r="P62" s="98"/>
      <c r="Q62" s="98"/>
      <c r="R62" s="98"/>
      <c r="S62" s="98"/>
      <c r="T62" s="98"/>
      <c r="U62" s="98"/>
    </row>
    <row r="63" spans="1:21" ht="12.6" customHeight="1" thickBot="1" x14ac:dyDescent="0.25">
      <c r="A63" s="248" t="s">
        <v>109</v>
      </c>
      <c r="B63" s="195"/>
      <c r="C63" s="249">
        <v>2555.6</v>
      </c>
      <c r="D63" s="249">
        <v>2309.5</v>
      </c>
      <c r="E63" s="249">
        <v>4865.1000000000004</v>
      </c>
      <c r="F63" s="250"/>
      <c r="G63" s="249"/>
      <c r="H63" s="249"/>
      <c r="I63" s="249"/>
      <c r="J63" s="251"/>
      <c r="K63" s="252"/>
      <c r="L63" s="252"/>
      <c r="M63" s="252"/>
      <c r="N63" s="251"/>
      <c r="O63" s="253">
        <v>0</v>
      </c>
      <c r="P63" s="253">
        <v>0</v>
      </c>
      <c r="Q63" s="254">
        <v>0</v>
      </c>
      <c r="R63" s="250"/>
      <c r="S63" s="249">
        <v>2555.6</v>
      </c>
      <c r="T63" s="249">
        <v>2309.5</v>
      </c>
      <c r="U63" s="249">
        <v>4865.1000000000004</v>
      </c>
    </row>
    <row r="64" spans="1:21" ht="12.6" customHeight="1" x14ac:dyDescent="0.2">
      <c r="A64" s="14"/>
      <c r="B64" s="14"/>
      <c r="C64" s="14"/>
      <c r="D64" s="14"/>
      <c r="E64" s="14"/>
      <c r="F64" s="16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69"/>
    </row>
    <row r="65" spans="1:21" ht="15" customHeight="1" x14ac:dyDescent="0.2">
      <c r="A65" s="616" t="s">
        <v>110</v>
      </c>
      <c r="B65" s="608"/>
      <c r="C65" s="608"/>
      <c r="D65" s="608"/>
      <c r="E65" s="608"/>
      <c r="F65" s="608"/>
      <c r="G65" s="608"/>
      <c r="H65" s="608"/>
      <c r="I65" s="608"/>
      <c r="J65" s="608"/>
      <c r="K65" s="608"/>
      <c r="L65" s="608"/>
      <c r="M65" s="608"/>
      <c r="N65" s="608"/>
      <c r="O65" s="608"/>
      <c r="P65" s="608"/>
      <c r="Q65" s="608"/>
      <c r="R65" s="608"/>
      <c r="S65" s="608"/>
      <c r="T65" s="608"/>
      <c r="U65" s="609"/>
    </row>
    <row r="66" spans="1:21" ht="8.8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31"/>
    </row>
    <row r="67" spans="1:21" ht="15" customHeight="1" x14ac:dyDescent="0.2">
      <c r="A67" s="616" t="s">
        <v>111</v>
      </c>
      <c r="B67" s="608"/>
      <c r="C67" s="608"/>
      <c r="D67" s="608"/>
      <c r="E67" s="608"/>
      <c r="F67" s="608"/>
      <c r="G67" s="608"/>
      <c r="H67" s="608"/>
      <c r="I67" s="608"/>
      <c r="J67" s="608"/>
      <c r="K67" s="608"/>
      <c r="L67" s="608"/>
      <c r="M67" s="608"/>
      <c r="N67" s="608"/>
      <c r="O67" s="608"/>
      <c r="P67" s="608"/>
      <c r="Q67" s="608"/>
      <c r="R67" s="608"/>
      <c r="S67" s="608"/>
      <c r="T67" s="608"/>
      <c r="U67" s="609"/>
    </row>
    <row r="68" spans="1:21" ht="12.6" customHeight="1" x14ac:dyDescent="0.2">
      <c r="A68" s="666"/>
      <c r="B68" s="666"/>
      <c r="C68" s="666"/>
      <c r="D68" s="666"/>
      <c r="E68" s="666"/>
      <c r="F68" s="666"/>
      <c r="G68" s="666"/>
      <c r="H68" s="666"/>
      <c r="I68" s="666"/>
      <c r="J68" s="666"/>
      <c r="K68" s="666"/>
      <c r="L68" s="666"/>
      <c r="M68" s="666"/>
      <c r="N68" s="666"/>
      <c r="O68" s="666"/>
      <c r="P68" s="666"/>
      <c r="Q68" s="666"/>
      <c r="R68" s="666"/>
      <c r="S68" s="666"/>
      <c r="T68" s="666"/>
      <c r="U68" s="666"/>
    </row>
    <row r="69" spans="1:21" ht="15" customHeight="1" x14ac:dyDescent="0.2">
      <c r="A69" s="616" t="s">
        <v>112</v>
      </c>
      <c r="B69" s="608"/>
      <c r="C69" s="608"/>
      <c r="D69" s="608"/>
      <c r="E69" s="608"/>
      <c r="F69" s="608"/>
      <c r="G69" s="608"/>
      <c r="H69" s="608"/>
      <c r="I69" s="608"/>
      <c r="J69" s="608"/>
      <c r="K69" s="608"/>
      <c r="L69" s="608"/>
      <c r="M69" s="608"/>
      <c r="N69" s="608"/>
      <c r="O69" s="608"/>
      <c r="P69" s="608"/>
      <c r="Q69" s="608"/>
      <c r="R69" s="608"/>
      <c r="S69" s="608"/>
      <c r="T69" s="608"/>
      <c r="U69" s="609"/>
    </row>
    <row r="70" spans="1:21" ht="12.6" customHeight="1" x14ac:dyDescent="0.2">
      <c r="A70" s="690"/>
      <c r="B70" s="690"/>
      <c r="C70" s="690"/>
      <c r="D70" s="690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31"/>
    </row>
    <row r="71" spans="1:21" ht="12.6" customHeight="1" x14ac:dyDescent="0.2">
      <c r="A71" s="653" t="s">
        <v>33</v>
      </c>
      <c r="B71" s="608"/>
      <c r="C71" s="608"/>
      <c r="D71" s="608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1"/>
    </row>
    <row r="72" spans="1:21" ht="9.9499999999999993" customHeight="1" x14ac:dyDescent="0.2">
      <c r="A72" s="691"/>
      <c r="B72" s="69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</row>
    <row r="73" spans="1:21" ht="12.6" customHeight="1" x14ac:dyDescent="0.2">
      <c r="A73" s="628" t="s">
        <v>113</v>
      </c>
      <c r="B73" s="60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</row>
  </sheetData>
  <mergeCells count="17">
    <mergeCell ref="A68:U68"/>
    <mergeCell ref="A2:U2"/>
    <mergeCell ref="A3:U3"/>
    <mergeCell ref="A4:U4"/>
    <mergeCell ref="A6:B6"/>
    <mergeCell ref="A7:B7"/>
    <mergeCell ref="A8:B8"/>
    <mergeCell ref="A52:B52"/>
    <mergeCell ref="A54:B54"/>
    <mergeCell ref="A59:B59"/>
    <mergeCell ref="A65:U65"/>
    <mergeCell ref="A67:U67"/>
    <mergeCell ref="A69:U69"/>
    <mergeCell ref="A70:D70"/>
    <mergeCell ref="A71:D71"/>
    <mergeCell ref="A72:B72"/>
    <mergeCell ref="A73:B73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11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1.1640625" customWidth="1"/>
    <col min="5" max="5" width="12.1640625" customWidth="1"/>
    <col min="6" max="6" width="3.1640625" customWidth="1"/>
    <col min="7" max="8" width="11.1640625" customWidth="1"/>
    <col min="9" max="9" width="12.1640625" customWidth="1"/>
    <col min="10" max="10" width="3.1640625" customWidth="1"/>
    <col min="11" max="12" width="11.1640625" customWidth="1"/>
    <col min="13" max="13" width="12.1640625" customWidth="1"/>
    <col min="14" max="14" width="3.1640625" customWidth="1"/>
    <col min="15" max="16" width="11.1640625" customWidth="1"/>
    <col min="17" max="17" width="12.1640625" customWidth="1"/>
    <col min="18" max="18" width="3.1640625" customWidth="1"/>
    <col min="19" max="20" width="11.1640625" customWidth="1"/>
    <col min="21" max="21" width="12.1640625" customWidth="1"/>
  </cols>
  <sheetData>
    <row r="1" spans="1:21" ht="12.6" customHeight="1" x14ac:dyDescent="0.25">
      <c r="A1" s="1"/>
      <c r="B1" s="1"/>
      <c r="C1" s="1"/>
      <c r="D1" s="1"/>
      <c r="E1" s="1"/>
      <c r="F1" s="1"/>
      <c r="G1" s="1"/>
      <c r="H1" s="123"/>
      <c r="I1" s="123"/>
      <c r="J1" s="123"/>
      <c r="K1" s="123"/>
      <c r="L1" s="123"/>
      <c r="M1" s="1"/>
      <c r="N1" s="1"/>
      <c r="O1" s="1"/>
      <c r="P1" s="1"/>
      <c r="Q1" s="1"/>
      <c r="R1" s="1"/>
      <c r="S1" s="1"/>
      <c r="T1" s="1"/>
      <c r="U1" s="3" t="s">
        <v>0</v>
      </c>
    </row>
    <row r="2" spans="1:21" ht="18.75" customHeight="1" x14ac:dyDescent="0.25">
      <c r="A2" s="677" t="s">
        <v>1</v>
      </c>
      <c r="B2" s="613"/>
      <c r="C2" s="613"/>
      <c r="D2" s="613"/>
      <c r="E2" s="613"/>
      <c r="F2" s="613"/>
      <c r="G2" s="613"/>
      <c r="H2" s="613"/>
      <c r="I2" s="613"/>
      <c r="J2" s="613"/>
      <c r="K2" s="613"/>
      <c r="L2" s="613"/>
      <c r="M2" s="613"/>
      <c r="N2" s="613"/>
      <c r="O2" s="613"/>
      <c r="P2" s="613"/>
      <c r="Q2" s="613"/>
      <c r="R2" s="613"/>
      <c r="S2" s="613"/>
      <c r="T2" s="613"/>
      <c r="U2" s="613"/>
    </row>
    <row r="3" spans="1:21" ht="18.75" customHeight="1" x14ac:dyDescent="0.25">
      <c r="A3" s="677" t="s">
        <v>67</v>
      </c>
      <c r="B3" s="613"/>
      <c r="C3" s="613"/>
      <c r="D3" s="613"/>
      <c r="E3" s="613"/>
      <c r="F3" s="613"/>
      <c r="G3" s="613"/>
      <c r="H3" s="613"/>
      <c r="I3" s="613"/>
      <c r="J3" s="613"/>
      <c r="K3" s="613"/>
      <c r="L3" s="613"/>
      <c r="M3" s="613"/>
      <c r="N3" s="613"/>
      <c r="O3" s="613"/>
      <c r="P3" s="613"/>
      <c r="Q3" s="613"/>
      <c r="R3" s="613"/>
      <c r="S3" s="613"/>
      <c r="T3" s="613"/>
      <c r="U3" s="613"/>
    </row>
    <row r="4" spans="1:21" ht="18.75" customHeight="1" x14ac:dyDescent="0.25">
      <c r="A4" s="692">
        <v>2015</v>
      </c>
      <c r="B4" s="613"/>
      <c r="C4" s="613"/>
      <c r="D4" s="613"/>
      <c r="E4" s="613"/>
      <c r="F4" s="613"/>
      <c r="G4" s="613"/>
      <c r="H4" s="613"/>
      <c r="I4" s="697"/>
      <c r="J4" s="636" t="s">
        <v>37</v>
      </c>
      <c r="K4" s="613"/>
      <c r="L4" s="613"/>
      <c r="M4" s="613"/>
      <c r="N4" s="613"/>
      <c r="O4" s="613"/>
      <c r="P4" s="613"/>
      <c r="Q4" s="613"/>
      <c r="R4" s="613"/>
      <c r="S4" s="613"/>
      <c r="T4" s="613"/>
      <c r="U4" s="613"/>
    </row>
    <row r="5" spans="1:21" ht="12.6" customHeight="1" x14ac:dyDescent="0.2">
      <c r="A5" s="186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31"/>
    </row>
    <row r="6" spans="1:21" ht="12.6" customHeight="1" x14ac:dyDescent="0.2">
      <c r="A6" s="651" t="s">
        <v>4</v>
      </c>
      <c r="B6" s="613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31"/>
    </row>
    <row r="7" spans="1:21" ht="12.6" customHeight="1" x14ac:dyDescent="0.2">
      <c r="A7" s="651" t="s">
        <v>5</v>
      </c>
      <c r="B7" s="613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31"/>
    </row>
    <row r="8" spans="1:21" ht="12.6" customHeight="1" x14ac:dyDescent="0.2">
      <c r="A8" s="645" t="s">
        <v>6</v>
      </c>
      <c r="B8" s="664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31"/>
    </row>
    <row r="9" spans="1:21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31"/>
    </row>
    <row r="10" spans="1:21" ht="12.6" customHeight="1" x14ac:dyDescent="0.2">
      <c r="A10" s="19" t="s">
        <v>114</v>
      </c>
      <c r="B10" s="136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31"/>
    </row>
    <row r="11" spans="1:21" ht="12.6" customHeight="1" x14ac:dyDescent="0.2">
      <c r="A11" s="199" t="s">
        <v>69</v>
      </c>
      <c r="B11" s="255"/>
      <c r="C11" s="200" t="s">
        <v>8</v>
      </c>
      <c r="D11" s="200" t="s">
        <v>8</v>
      </c>
      <c r="E11" s="200" t="s">
        <v>8</v>
      </c>
      <c r="F11" s="117"/>
      <c r="G11" s="200" t="s">
        <v>10</v>
      </c>
      <c r="H11" s="200" t="s">
        <v>10</v>
      </c>
      <c r="I11" s="200" t="s">
        <v>10</v>
      </c>
      <c r="J11" s="117"/>
      <c r="K11" s="200" t="s">
        <v>11</v>
      </c>
      <c r="L11" s="200" t="s">
        <v>11</v>
      </c>
      <c r="M11" s="200" t="s">
        <v>11</v>
      </c>
      <c r="N11" s="117"/>
      <c r="O11" s="200" t="s">
        <v>12</v>
      </c>
      <c r="P11" s="200" t="s">
        <v>12</v>
      </c>
      <c r="Q11" s="200" t="s">
        <v>12</v>
      </c>
      <c r="R11" s="117"/>
      <c r="S11" s="117">
        <v>2015</v>
      </c>
      <c r="T11" s="117">
        <v>2015</v>
      </c>
      <c r="U11" s="116">
        <v>2015</v>
      </c>
    </row>
    <row r="12" spans="1:21" ht="18.75" customHeight="1" x14ac:dyDescent="0.2">
      <c r="A12" s="1"/>
      <c r="B12" s="1"/>
      <c r="C12" s="188" t="s">
        <v>70</v>
      </c>
      <c r="D12" s="188" t="s">
        <v>71</v>
      </c>
      <c r="E12" s="188" t="s">
        <v>58</v>
      </c>
      <c r="F12" s="201"/>
      <c r="G12" s="188" t="s">
        <v>70</v>
      </c>
      <c r="H12" s="188" t="s">
        <v>71</v>
      </c>
      <c r="I12" s="188" t="s">
        <v>58</v>
      </c>
      <c r="J12" s="201"/>
      <c r="K12" s="188" t="s">
        <v>70</v>
      </c>
      <c r="L12" s="188" t="s">
        <v>71</v>
      </c>
      <c r="M12" s="188" t="s">
        <v>58</v>
      </c>
      <c r="N12" s="201"/>
      <c r="O12" s="188" t="s">
        <v>70</v>
      </c>
      <c r="P12" s="188" t="s">
        <v>71</v>
      </c>
      <c r="Q12" s="188" t="s">
        <v>58</v>
      </c>
      <c r="R12" s="201"/>
      <c r="S12" s="188" t="s">
        <v>70</v>
      </c>
      <c r="T12" s="188" t="s">
        <v>71</v>
      </c>
      <c r="U12" s="202" t="s">
        <v>58</v>
      </c>
    </row>
    <row r="13" spans="1:21" ht="12.6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41"/>
      <c r="L13" s="141"/>
      <c r="M13" s="141"/>
      <c r="N13" s="1"/>
      <c r="O13" s="1"/>
      <c r="P13" s="1"/>
      <c r="Q13" s="1"/>
      <c r="R13" s="1"/>
      <c r="S13" s="1"/>
      <c r="T13" s="1"/>
      <c r="U13" s="31"/>
    </row>
    <row r="14" spans="1:21" ht="12.6" customHeight="1" x14ac:dyDescent="0.2">
      <c r="A14" s="1"/>
      <c r="B14" s="44" t="s">
        <v>92</v>
      </c>
      <c r="C14" s="23">
        <v>26.6</v>
      </c>
      <c r="D14" s="23">
        <v>192.9</v>
      </c>
      <c r="E14" s="23">
        <v>219.5</v>
      </c>
      <c r="F14" s="137"/>
      <c r="G14" s="23">
        <v>57.6</v>
      </c>
      <c r="H14" s="23">
        <v>196.1</v>
      </c>
      <c r="I14" s="23">
        <v>253.7</v>
      </c>
      <c r="J14" s="137"/>
      <c r="K14" s="23">
        <v>46.9</v>
      </c>
      <c r="L14" s="23">
        <v>191</v>
      </c>
      <c r="M14" s="23">
        <v>237.9</v>
      </c>
      <c r="N14" s="137"/>
      <c r="O14" s="23">
        <v>25.7</v>
      </c>
      <c r="P14" s="23">
        <v>203.4</v>
      </c>
      <c r="Q14" s="23">
        <v>229.1</v>
      </c>
      <c r="R14" s="137"/>
      <c r="S14" s="23">
        <v>156.69999999999999</v>
      </c>
      <c r="T14" s="23">
        <v>783.6</v>
      </c>
      <c r="U14" s="23">
        <v>940.3</v>
      </c>
    </row>
    <row r="15" spans="1:21" ht="12.6" customHeight="1" x14ac:dyDescent="0.2">
      <c r="A15" s="1"/>
      <c r="B15" s="44" t="s">
        <v>89</v>
      </c>
      <c r="C15" s="23">
        <v>54.4</v>
      </c>
      <c r="D15" s="23">
        <v>232.6</v>
      </c>
      <c r="E15" s="23">
        <v>287</v>
      </c>
      <c r="F15" s="137"/>
      <c r="G15" s="23">
        <v>40.5</v>
      </c>
      <c r="H15" s="23">
        <v>233.6</v>
      </c>
      <c r="I15" s="23">
        <v>274.10000000000002</v>
      </c>
      <c r="J15" s="137"/>
      <c r="K15" s="23">
        <v>24.6</v>
      </c>
      <c r="L15" s="23">
        <v>218.3</v>
      </c>
      <c r="M15" s="23">
        <v>242.9</v>
      </c>
      <c r="N15" s="137"/>
      <c r="O15" s="23">
        <v>25.1</v>
      </c>
      <c r="P15" s="23">
        <v>198.5</v>
      </c>
      <c r="Q15" s="23">
        <v>223.6</v>
      </c>
      <c r="R15" s="137"/>
      <c r="S15" s="23">
        <v>144.6</v>
      </c>
      <c r="T15" s="23">
        <v>883</v>
      </c>
      <c r="U15" s="23">
        <v>1027.5999999999999</v>
      </c>
    </row>
    <row r="16" spans="1:21" ht="12.6" customHeight="1" x14ac:dyDescent="0.2">
      <c r="A16" s="1"/>
      <c r="B16" s="44" t="s">
        <v>91</v>
      </c>
      <c r="C16" s="23">
        <v>108.5</v>
      </c>
      <c r="D16" s="23">
        <v>65.2</v>
      </c>
      <c r="E16" s="23">
        <v>173.7</v>
      </c>
      <c r="F16" s="137"/>
      <c r="G16" s="23">
        <v>121.1</v>
      </c>
      <c r="H16" s="23">
        <v>70.7</v>
      </c>
      <c r="I16" s="23">
        <v>191.8</v>
      </c>
      <c r="J16" s="137"/>
      <c r="K16" s="23">
        <v>128.80000000000001</v>
      </c>
      <c r="L16" s="23">
        <v>68.099999999999994</v>
      </c>
      <c r="M16" s="23">
        <v>196.9</v>
      </c>
      <c r="N16" s="137"/>
      <c r="O16" s="23">
        <v>143.69999999999999</v>
      </c>
      <c r="P16" s="23">
        <v>77.900000000000006</v>
      </c>
      <c r="Q16" s="23">
        <v>221.6</v>
      </c>
      <c r="R16" s="137"/>
      <c r="S16" s="23">
        <v>502.1</v>
      </c>
      <c r="T16" s="23">
        <v>281.89999999999998</v>
      </c>
      <c r="U16" s="23">
        <v>784</v>
      </c>
    </row>
    <row r="17" spans="1:21" ht="12.6" customHeight="1" x14ac:dyDescent="0.2">
      <c r="A17" s="1"/>
      <c r="B17" s="44" t="s">
        <v>115</v>
      </c>
      <c r="C17" s="23">
        <v>14.4</v>
      </c>
      <c r="D17" s="23">
        <v>22.8</v>
      </c>
      <c r="E17" s="23">
        <v>37.200000000000003</v>
      </c>
      <c r="F17" s="137"/>
      <c r="G17" s="23">
        <v>16.399999999999999</v>
      </c>
      <c r="H17" s="23">
        <v>22.3</v>
      </c>
      <c r="I17" s="23">
        <v>38.700000000000003</v>
      </c>
      <c r="J17" s="137"/>
      <c r="K17" s="23">
        <v>19.600000000000001</v>
      </c>
      <c r="L17" s="23">
        <v>20.3</v>
      </c>
      <c r="M17" s="23">
        <v>39.9</v>
      </c>
      <c r="N17" s="137"/>
      <c r="O17" s="23">
        <v>18.5</v>
      </c>
      <c r="P17" s="23">
        <v>20.3</v>
      </c>
      <c r="Q17" s="23">
        <v>38.799999999999997</v>
      </c>
      <c r="R17" s="137"/>
      <c r="S17" s="23">
        <v>68.900000000000006</v>
      </c>
      <c r="T17" s="23">
        <v>85.7</v>
      </c>
      <c r="U17" s="23">
        <v>154.6</v>
      </c>
    </row>
    <row r="18" spans="1:21" ht="12.6" customHeight="1" x14ac:dyDescent="0.2">
      <c r="A18" s="1"/>
      <c r="B18" s="44" t="s">
        <v>116</v>
      </c>
      <c r="C18" s="23">
        <v>1.2</v>
      </c>
      <c r="D18" s="23">
        <v>0.2</v>
      </c>
      <c r="E18" s="23">
        <v>1.4</v>
      </c>
      <c r="F18" s="137"/>
      <c r="G18" s="23">
        <v>1.1000000000000001</v>
      </c>
      <c r="H18" s="23">
        <v>0.3</v>
      </c>
      <c r="I18" s="23">
        <v>1.4</v>
      </c>
      <c r="J18" s="137"/>
      <c r="K18" s="23">
        <v>1.4</v>
      </c>
      <c r="L18" s="23">
        <v>0.2</v>
      </c>
      <c r="M18" s="23">
        <v>1.6</v>
      </c>
      <c r="N18" s="137"/>
      <c r="O18" s="23">
        <v>1.6</v>
      </c>
      <c r="P18" s="23">
        <v>0.4</v>
      </c>
      <c r="Q18" s="23">
        <v>2</v>
      </c>
      <c r="R18" s="137"/>
      <c r="S18" s="23">
        <v>5.3</v>
      </c>
      <c r="T18" s="23">
        <v>1</v>
      </c>
      <c r="U18" s="23">
        <v>6.3</v>
      </c>
    </row>
    <row r="19" spans="1:21" ht="12.6" customHeight="1" x14ac:dyDescent="0.2">
      <c r="A19" s="1"/>
      <c r="B19" s="44" t="s">
        <v>93</v>
      </c>
      <c r="C19" s="233">
        <v>0.5</v>
      </c>
      <c r="D19" s="233">
        <v>5.9</v>
      </c>
      <c r="E19" s="233">
        <v>6.4</v>
      </c>
      <c r="F19" s="137"/>
      <c r="G19" s="233">
        <v>0.1</v>
      </c>
      <c r="H19" s="233">
        <v>4.0999999999999996</v>
      </c>
      <c r="I19" s="233">
        <v>4.2</v>
      </c>
      <c r="J19" s="137"/>
      <c r="K19" s="233">
        <v>1.3</v>
      </c>
      <c r="L19" s="233">
        <v>4</v>
      </c>
      <c r="M19" s="233">
        <v>5.3</v>
      </c>
      <c r="N19" s="137"/>
      <c r="O19" s="233">
        <v>3.1</v>
      </c>
      <c r="P19" s="233">
        <v>3.6</v>
      </c>
      <c r="Q19" s="233">
        <v>6.7</v>
      </c>
      <c r="R19" s="137"/>
      <c r="S19" s="233">
        <v>5</v>
      </c>
      <c r="T19" s="233">
        <v>17.600000000000001</v>
      </c>
      <c r="U19" s="233">
        <v>22.6</v>
      </c>
    </row>
    <row r="20" spans="1:21" ht="12.6" customHeight="1" x14ac:dyDescent="0.2">
      <c r="A20" s="44" t="s">
        <v>94</v>
      </c>
      <c r="B20" s="1"/>
      <c r="C20" s="224">
        <v>205.6</v>
      </c>
      <c r="D20" s="224">
        <v>519.70000000000005</v>
      </c>
      <c r="E20" s="224">
        <v>725.3</v>
      </c>
      <c r="F20" s="139"/>
      <c r="G20" s="224">
        <v>236.7</v>
      </c>
      <c r="H20" s="224">
        <v>527.20000000000005</v>
      </c>
      <c r="I20" s="224">
        <v>763.9</v>
      </c>
      <c r="J20" s="139"/>
      <c r="K20" s="224">
        <v>222.6</v>
      </c>
      <c r="L20" s="224">
        <v>501.9</v>
      </c>
      <c r="M20" s="224">
        <v>724.5</v>
      </c>
      <c r="N20" s="139"/>
      <c r="O20" s="224">
        <v>217.7</v>
      </c>
      <c r="P20" s="224">
        <v>504.1</v>
      </c>
      <c r="Q20" s="224">
        <v>721.8</v>
      </c>
      <c r="R20" s="139"/>
      <c r="S20" s="224">
        <v>882.6</v>
      </c>
      <c r="T20" s="224">
        <v>2052.8000000000002</v>
      </c>
      <c r="U20" s="224">
        <v>2935.4</v>
      </c>
    </row>
    <row r="21" spans="1:21" ht="12.6" customHeight="1" x14ac:dyDescent="0.2">
      <c r="A21" s="1"/>
      <c r="B21" s="1"/>
      <c r="C21" s="23"/>
      <c r="D21" s="207"/>
      <c r="E21" s="207"/>
      <c r="F21" s="207"/>
      <c r="G21" s="207"/>
      <c r="H21" s="207"/>
      <c r="I21" s="207"/>
      <c r="J21" s="207"/>
      <c r="K21" s="207"/>
      <c r="L21" s="207"/>
      <c r="M21" s="207"/>
      <c r="N21" s="207"/>
      <c r="O21" s="207"/>
      <c r="P21" s="207"/>
      <c r="Q21" s="207"/>
      <c r="R21" s="207"/>
      <c r="S21" s="207"/>
      <c r="T21" s="59"/>
      <c r="U21" s="59"/>
    </row>
    <row r="22" spans="1:21" ht="12.6" customHeight="1" x14ac:dyDescent="0.2">
      <c r="A22" s="1"/>
      <c r="B22" s="44" t="s">
        <v>83</v>
      </c>
      <c r="C22" s="23">
        <v>420.6</v>
      </c>
      <c r="D22" s="23">
        <v>263.39999999999998</v>
      </c>
      <c r="E22" s="23">
        <v>684</v>
      </c>
      <c r="F22" s="137"/>
      <c r="G22" s="23">
        <v>399.7</v>
      </c>
      <c r="H22" s="23">
        <v>254.6</v>
      </c>
      <c r="I22" s="23">
        <v>654.29999999999995</v>
      </c>
      <c r="J22" s="137"/>
      <c r="K22" s="109">
        <v>440.9</v>
      </c>
      <c r="L22" s="109">
        <v>264.10000000000002</v>
      </c>
      <c r="M22" s="109">
        <v>705</v>
      </c>
      <c r="N22" s="137"/>
      <c r="O22" s="109">
        <v>511</v>
      </c>
      <c r="P22" s="109">
        <v>287.7</v>
      </c>
      <c r="Q22" s="54">
        <v>798.7</v>
      </c>
      <c r="R22" s="137"/>
      <c r="S22" s="23">
        <v>1772.3</v>
      </c>
      <c r="T22" s="23">
        <v>1069.5999999999999</v>
      </c>
      <c r="U22" s="23">
        <v>2841.9</v>
      </c>
    </row>
    <row r="23" spans="1:21" ht="12.6" customHeight="1" x14ac:dyDescent="0.2">
      <c r="A23" s="1"/>
      <c r="B23" s="44" t="s">
        <v>85</v>
      </c>
      <c r="C23" s="23">
        <v>179.5</v>
      </c>
      <c r="D23" s="23">
        <v>136.19999999999999</v>
      </c>
      <c r="E23" s="23">
        <v>315.7</v>
      </c>
      <c r="F23" s="137"/>
      <c r="G23" s="23">
        <v>188.1</v>
      </c>
      <c r="H23" s="23">
        <v>128.30000000000001</v>
      </c>
      <c r="I23" s="23">
        <v>316.39999999999998</v>
      </c>
      <c r="J23" s="137"/>
      <c r="K23" s="109">
        <v>185.5</v>
      </c>
      <c r="L23" s="109">
        <v>131.19999999999999</v>
      </c>
      <c r="M23" s="109">
        <v>316.7</v>
      </c>
      <c r="N23" s="137"/>
      <c r="O23" s="109">
        <v>211.2</v>
      </c>
      <c r="P23" s="109">
        <v>147.4</v>
      </c>
      <c r="Q23" s="54">
        <v>358.6</v>
      </c>
      <c r="R23" s="137"/>
      <c r="S23" s="23">
        <v>764.4</v>
      </c>
      <c r="T23" s="23">
        <v>543</v>
      </c>
      <c r="U23" s="23">
        <v>1307.4000000000001</v>
      </c>
    </row>
    <row r="24" spans="1:21" ht="12.6" customHeight="1" x14ac:dyDescent="0.2">
      <c r="A24" s="1"/>
      <c r="B24" s="44" t="s">
        <v>80</v>
      </c>
      <c r="C24" s="23">
        <v>24.2</v>
      </c>
      <c r="D24" s="23">
        <v>42.6</v>
      </c>
      <c r="E24" s="23">
        <v>66.8</v>
      </c>
      <c r="F24" s="137"/>
      <c r="G24" s="23">
        <v>13.7</v>
      </c>
      <c r="H24" s="23">
        <v>46</v>
      </c>
      <c r="I24" s="23">
        <v>59.7</v>
      </c>
      <c r="J24" s="137"/>
      <c r="K24" s="109">
        <v>15.5</v>
      </c>
      <c r="L24" s="109">
        <v>42.5</v>
      </c>
      <c r="M24" s="109">
        <v>58</v>
      </c>
      <c r="N24" s="137"/>
      <c r="O24" s="109">
        <v>8.4</v>
      </c>
      <c r="P24" s="109">
        <v>44.4</v>
      </c>
      <c r="Q24" s="54">
        <v>52.8</v>
      </c>
      <c r="R24" s="137"/>
      <c r="S24" s="23">
        <v>61.7</v>
      </c>
      <c r="T24" s="23">
        <v>175.6</v>
      </c>
      <c r="U24" s="23">
        <v>237.3</v>
      </c>
    </row>
    <row r="25" spans="1:21" ht="12.6" customHeight="1" x14ac:dyDescent="0.2">
      <c r="A25" s="1"/>
      <c r="B25" s="44" t="s">
        <v>81</v>
      </c>
      <c r="C25" s="23">
        <v>122</v>
      </c>
      <c r="D25" s="23">
        <v>171</v>
      </c>
      <c r="E25" s="23">
        <v>293</v>
      </c>
      <c r="F25" s="137"/>
      <c r="G25" s="23">
        <v>144.6</v>
      </c>
      <c r="H25" s="23">
        <v>183.8</v>
      </c>
      <c r="I25" s="23">
        <v>328.4</v>
      </c>
      <c r="J25" s="137"/>
      <c r="K25" s="109">
        <v>160.1</v>
      </c>
      <c r="L25" s="109">
        <v>188.8</v>
      </c>
      <c r="M25" s="109">
        <v>348.9</v>
      </c>
      <c r="N25" s="137"/>
      <c r="O25" s="109">
        <v>185.8</v>
      </c>
      <c r="P25" s="109">
        <v>192.1</v>
      </c>
      <c r="Q25" s="54">
        <v>377.9</v>
      </c>
      <c r="R25" s="137"/>
      <c r="S25" s="23">
        <v>612.4</v>
      </c>
      <c r="T25" s="23">
        <v>735.9</v>
      </c>
      <c r="U25" s="23">
        <v>1348.3</v>
      </c>
    </row>
    <row r="26" spans="1:21" ht="12.6" customHeight="1" x14ac:dyDescent="0.2">
      <c r="A26" s="1"/>
      <c r="B26" s="44" t="s">
        <v>84</v>
      </c>
      <c r="C26" s="23">
        <v>28.2</v>
      </c>
      <c r="D26" s="23">
        <v>43</v>
      </c>
      <c r="E26" s="23">
        <v>71.2</v>
      </c>
      <c r="F26" s="137"/>
      <c r="G26" s="23">
        <v>32.6</v>
      </c>
      <c r="H26" s="23">
        <v>43.6</v>
      </c>
      <c r="I26" s="23">
        <v>76.2</v>
      </c>
      <c r="J26" s="137"/>
      <c r="K26" s="23">
        <v>34.700000000000003</v>
      </c>
      <c r="L26" s="109">
        <v>42.7</v>
      </c>
      <c r="M26" s="109">
        <v>77.400000000000006</v>
      </c>
      <c r="N26" s="137"/>
      <c r="O26" s="23">
        <v>42</v>
      </c>
      <c r="P26" s="109">
        <v>45.4</v>
      </c>
      <c r="Q26" s="54">
        <v>87.4</v>
      </c>
      <c r="R26" s="137"/>
      <c r="S26" s="23">
        <v>137.4</v>
      </c>
      <c r="T26" s="23">
        <v>174.8</v>
      </c>
      <c r="U26" s="23">
        <v>312.2</v>
      </c>
    </row>
    <row r="27" spans="1:21" ht="12.6" customHeight="1" x14ac:dyDescent="0.2">
      <c r="A27" s="1"/>
      <c r="B27" s="44" t="s">
        <v>117</v>
      </c>
      <c r="C27" s="23">
        <v>0.9</v>
      </c>
      <c r="D27" s="23">
        <v>7.6</v>
      </c>
      <c r="E27" s="23">
        <v>8.5</v>
      </c>
      <c r="F27" s="137"/>
      <c r="G27" s="23">
        <v>0</v>
      </c>
      <c r="H27" s="23">
        <v>6.9</v>
      </c>
      <c r="I27" s="23">
        <v>6.9</v>
      </c>
      <c r="J27" s="137"/>
      <c r="K27" s="23">
        <v>0</v>
      </c>
      <c r="L27" s="109">
        <v>6.7</v>
      </c>
      <c r="M27" s="109">
        <v>6.7</v>
      </c>
      <c r="N27" s="137"/>
      <c r="O27" s="23">
        <v>0</v>
      </c>
      <c r="P27" s="109">
        <v>6.3</v>
      </c>
      <c r="Q27" s="54">
        <v>6.3</v>
      </c>
      <c r="R27" s="137"/>
      <c r="S27" s="23">
        <v>0.9</v>
      </c>
      <c r="T27" s="23">
        <v>27.5</v>
      </c>
      <c r="U27" s="23">
        <v>28.4</v>
      </c>
    </row>
    <row r="28" spans="1:21" ht="12.6" customHeight="1" x14ac:dyDescent="0.2">
      <c r="A28" s="1"/>
      <c r="B28" s="44" t="s">
        <v>78</v>
      </c>
      <c r="C28" s="23">
        <v>37.299999999999997</v>
      </c>
      <c r="D28" s="23">
        <v>1.8</v>
      </c>
      <c r="E28" s="23">
        <v>39.1</v>
      </c>
      <c r="F28" s="137"/>
      <c r="G28" s="23">
        <v>30.4</v>
      </c>
      <c r="H28" s="23">
        <v>2</v>
      </c>
      <c r="I28" s="23">
        <v>32.4</v>
      </c>
      <c r="J28" s="137"/>
      <c r="K28" s="109">
        <v>39.6</v>
      </c>
      <c r="L28" s="109">
        <v>1.8</v>
      </c>
      <c r="M28" s="109">
        <v>41.4</v>
      </c>
      <c r="N28" s="137"/>
      <c r="O28" s="109">
        <v>40.200000000000003</v>
      </c>
      <c r="P28" s="109">
        <v>1.4</v>
      </c>
      <c r="Q28" s="54">
        <v>41.6</v>
      </c>
      <c r="R28" s="137"/>
      <c r="S28" s="23">
        <v>147.5</v>
      </c>
      <c r="T28" s="23">
        <v>7</v>
      </c>
      <c r="U28" s="23">
        <v>154.5</v>
      </c>
    </row>
    <row r="29" spans="1:21" ht="12.6" customHeight="1" x14ac:dyDescent="0.2">
      <c r="A29" s="1"/>
      <c r="B29" s="44" t="s">
        <v>82</v>
      </c>
      <c r="C29" s="23">
        <v>24.8</v>
      </c>
      <c r="D29" s="23">
        <v>1.6</v>
      </c>
      <c r="E29" s="23">
        <v>26.4</v>
      </c>
      <c r="F29" s="137"/>
      <c r="G29" s="23">
        <v>24.8</v>
      </c>
      <c r="H29" s="23">
        <v>1.4</v>
      </c>
      <c r="I29" s="23">
        <v>26.2</v>
      </c>
      <c r="J29" s="137"/>
      <c r="K29" s="109">
        <v>41.8</v>
      </c>
      <c r="L29" s="109">
        <v>1.8</v>
      </c>
      <c r="M29" s="109">
        <v>43.6</v>
      </c>
      <c r="N29" s="137"/>
      <c r="O29" s="109">
        <v>23.1</v>
      </c>
      <c r="P29" s="109">
        <v>1.5</v>
      </c>
      <c r="Q29" s="54">
        <v>24.6</v>
      </c>
      <c r="R29" s="137"/>
      <c r="S29" s="23">
        <v>114.4</v>
      </c>
      <c r="T29" s="23">
        <v>6.3</v>
      </c>
      <c r="U29" s="23">
        <v>120.7</v>
      </c>
    </row>
    <row r="30" spans="1:21" ht="18.75" customHeight="1" x14ac:dyDescent="0.2">
      <c r="A30" s="1"/>
      <c r="B30" s="476" t="s">
        <v>186</v>
      </c>
      <c r="C30" s="23">
        <v>31.9</v>
      </c>
      <c r="D30" s="23">
        <v>50.4</v>
      </c>
      <c r="E30" s="23">
        <v>82.3</v>
      </c>
      <c r="F30" s="137"/>
      <c r="G30" s="23">
        <v>33.9</v>
      </c>
      <c r="H30" s="23">
        <v>46.1</v>
      </c>
      <c r="I30" s="23">
        <v>80</v>
      </c>
      <c r="J30" s="137"/>
      <c r="K30" s="109">
        <v>38.4</v>
      </c>
      <c r="L30" s="109">
        <v>54.3</v>
      </c>
      <c r="M30" s="54">
        <v>92.7</v>
      </c>
      <c r="N30" s="137"/>
      <c r="O30" s="109">
        <v>38.299999999999997</v>
      </c>
      <c r="P30" s="109">
        <v>63.4</v>
      </c>
      <c r="Q30" s="54">
        <v>101.7</v>
      </c>
      <c r="R30" s="137"/>
      <c r="S30" s="23">
        <v>142.6</v>
      </c>
      <c r="T30" s="23">
        <v>214.2</v>
      </c>
      <c r="U30" s="23">
        <v>356.8</v>
      </c>
    </row>
    <row r="31" spans="1:21" ht="18.75" customHeight="1" x14ac:dyDescent="0.2">
      <c r="A31" s="1"/>
      <c r="B31" s="476" t="s">
        <v>187</v>
      </c>
      <c r="C31" s="23">
        <v>15.2</v>
      </c>
      <c r="D31" s="23">
        <v>4.0999999999999996</v>
      </c>
      <c r="E31" s="23">
        <v>19.3</v>
      </c>
      <c r="F31" s="141"/>
      <c r="G31" s="23">
        <v>9.9</v>
      </c>
      <c r="H31" s="23">
        <v>1.2</v>
      </c>
      <c r="I31" s="23">
        <v>11.1</v>
      </c>
      <c r="J31" s="137"/>
      <c r="K31" s="256">
        <v>13</v>
      </c>
      <c r="L31" s="256">
        <v>2.4</v>
      </c>
      <c r="M31" s="23">
        <v>15.4</v>
      </c>
      <c r="N31" s="182"/>
      <c r="O31" s="256">
        <v>9.6</v>
      </c>
      <c r="P31" s="256">
        <v>5</v>
      </c>
      <c r="Q31" s="23">
        <v>14.6</v>
      </c>
      <c r="R31" s="137"/>
      <c r="S31" s="23">
        <v>47.8</v>
      </c>
      <c r="T31" s="23">
        <v>12.4</v>
      </c>
      <c r="U31" s="23">
        <v>60.2</v>
      </c>
    </row>
    <row r="32" spans="1:21" ht="12.6" customHeight="1" x14ac:dyDescent="0.2">
      <c r="A32" s="1"/>
      <c r="B32" s="44" t="s">
        <v>86</v>
      </c>
      <c r="C32" s="23">
        <v>14.9</v>
      </c>
      <c r="D32" s="23">
        <v>3.4</v>
      </c>
      <c r="E32" s="23">
        <v>18.3</v>
      </c>
      <c r="F32" s="141"/>
      <c r="G32" s="23">
        <v>37.299999999999997</v>
      </c>
      <c r="H32" s="23">
        <v>7</v>
      </c>
      <c r="I32" s="23">
        <v>44.3</v>
      </c>
      <c r="J32" s="137"/>
      <c r="K32" s="256">
        <v>63.2</v>
      </c>
      <c r="L32" s="256">
        <v>10.5</v>
      </c>
      <c r="M32" s="23">
        <v>73.7</v>
      </c>
      <c r="N32" s="182"/>
      <c r="O32" s="256">
        <v>92.4</v>
      </c>
      <c r="P32" s="256">
        <v>20.100000000000001</v>
      </c>
      <c r="Q32" s="23">
        <v>112.5</v>
      </c>
      <c r="R32" s="137"/>
      <c r="S32" s="23">
        <v>207.7</v>
      </c>
      <c r="T32" s="23">
        <v>41</v>
      </c>
      <c r="U32" s="23">
        <v>248.7</v>
      </c>
    </row>
    <row r="33" spans="1:21" ht="12.6" customHeight="1" x14ac:dyDescent="0.2">
      <c r="A33" s="1"/>
      <c r="B33" s="44" t="s">
        <v>79</v>
      </c>
      <c r="C33" s="483">
        <v>0</v>
      </c>
      <c r="D33" s="483">
        <v>0</v>
      </c>
      <c r="E33" s="483">
        <v>0</v>
      </c>
      <c r="F33" s="484"/>
      <c r="G33" s="483">
        <v>0</v>
      </c>
      <c r="H33" s="483">
        <v>0</v>
      </c>
      <c r="I33" s="483">
        <v>0</v>
      </c>
      <c r="J33" s="485"/>
      <c r="K33" s="483">
        <v>0</v>
      </c>
      <c r="L33" s="486">
        <v>3.8</v>
      </c>
      <c r="M33" s="483">
        <v>3.8</v>
      </c>
      <c r="N33" s="487"/>
      <c r="O33" s="483">
        <v>0</v>
      </c>
      <c r="P33" s="486">
        <v>7.3</v>
      </c>
      <c r="Q33" s="483">
        <v>7.3</v>
      </c>
      <c r="R33" s="485"/>
      <c r="S33" s="483">
        <v>0</v>
      </c>
      <c r="T33" s="483">
        <v>11.1</v>
      </c>
      <c r="U33" s="483">
        <v>11.1</v>
      </c>
    </row>
    <row r="34" spans="1:21" ht="12.6" customHeight="1" x14ac:dyDescent="0.2">
      <c r="A34" s="1"/>
      <c r="B34" s="44" t="s">
        <v>87</v>
      </c>
      <c r="C34" s="233">
        <v>0</v>
      </c>
      <c r="D34" s="233">
        <v>1.9</v>
      </c>
      <c r="E34" s="233">
        <v>1.9</v>
      </c>
      <c r="F34" s="141"/>
      <c r="G34" s="233">
        <v>0</v>
      </c>
      <c r="H34" s="233">
        <v>2</v>
      </c>
      <c r="I34" s="233">
        <v>2</v>
      </c>
      <c r="J34" s="137"/>
      <c r="K34" s="233">
        <v>0.2</v>
      </c>
      <c r="L34" s="257">
        <v>2.8</v>
      </c>
      <c r="M34" s="233">
        <v>3</v>
      </c>
      <c r="N34" s="182"/>
      <c r="O34" s="233">
        <v>0</v>
      </c>
      <c r="P34" s="257">
        <v>2.2999999999999998</v>
      </c>
      <c r="Q34" s="233">
        <v>2.2999999999999998</v>
      </c>
      <c r="R34" s="137"/>
      <c r="S34" s="233">
        <v>0.3</v>
      </c>
      <c r="T34" s="233">
        <v>8.8000000000000007</v>
      </c>
      <c r="U34" s="233">
        <v>9.1</v>
      </c>
    </row>
    <row r="35" spans="1:21" ht="12.6" customHeight="1" x14ac:dyDescent="0.2">
      <c r="A35" s="44" t="s">
        <v>88</v>
      </c>
      <c r="B35" s="1"/>
      <c r="C35" s="224">
        <v>899.5</v>
      </c>
      <c r="D35" s="224">
        <v>726.8</v>
      </c>
      <c r="E35" s="224">
        <v>1626.3</v>
      </c>
      <c r="F35" s="139"/>
      <c r="G35" s="224">
        <v>915</v>
      </c>
      <c r="H35" s="224">
        <v>722.9</v>
      </c>
      <c r="I35" s="224">
        <v>1637.9</v>
      </c>
      <c r="J35" s="139"/>
      <c r="K35" s="258">
        <v>1032.8</v>
      </c>
      <c r="L35" s="258">
        <v>753.6</v>
      </c>
      <c r="M35" s="258">
        <v>1786.4</v>
      </c>
      <c r="N35" s="139"/>
      <c r="O35" s="219">
        <v>1162</v>
      </c>
      <c r="P35" s="219">
        <v>824.2</v>
      </c>
      <c r="Q35" s="216">
        <v>1986.2</v>
      </c>
      <c r="R35" s="139"/>
      <c r="S35" s="224">
        <v>4009.4</v>
      </c>
      <c r="T35" s="224">
        <v>3027.4</v>
      </c>
      <c r="U35" s="224">
        <v>7036.8</v>
      </c>
    </row>
    <row r="36" spans="1:21" ht="12.6" customHeight="1" x14ac:dyDescent="0.2">
      <c r="A36" s="1"/>
      <c r="B36" s="1"/>
      <c r="C36" s="23"/>
      <c r="D36" s="23"/>
      <c r="E36" s="23"/>
      <c r="F36" s="207"/>
      <c r="G36" s="259"/>
      <c r="H36" s="259"/>
      <c r="I36" s="260"/>
      <c r="J36" s="207"/>
      <c r="K36" s="207"/>
      <c r="L36" s="207"/>
      <c r="M36" s="207"/>
      <c r="N36" s="207"/>
      <c r="O36" s="261"/>
      <c r="P36" s="259"/>
      <c r="Q36" s="259"/>
      <c r="R36" s="207"/>
      <c r="S36" s="259"/>
      <c r="T36" s="259"/>
      <c r="U36" s="260"/>
    </row>
    <row r="37" spans="1:21" ht="12.6" customHeight="1" x14ac:dyDescent="0.2">
      <c r="A37" s="1"/>
      <c r="B37" s="44" t="s">
        <v>95</v>
      </c>
      <c r="C37" s="23">
        <v>252.7</v>
      </c>
      <c r="D37" s="23">
        <v>320.3</v>
      </c>
      <c r="E37" s="23">
        <v>573</v>
      </c>
      <c r="F37" s="137"/>
      <c r="G37" s="23">
        <v>330</v>
      </c>
      <c r="H37" s="23">
        <v>334.3</v>
      </c>
      <c r="I37" s="23">
        <v>664.3</v>
      </c>
      <c r="J37" s="137"/>
      <c r="K37" s="109">
        <v>296.7</v>
      </c>
      <c r="L37" s="54">
        <v>331.8</v>
      </c>
      <c r="M37" s="54">
        <v>628.5</v>
      </c>
      <c r="N37" s="137"/>
      <c r="O37" s="109">
        <v>283</v>
      </c>
      <c r="P37" s="54">
        <v>344.2</v>
      </c>
      <c r="Q37" s="54">
        <v>627.20000000000005</v>
      </c>
      <c r="R37" s="137"/>
      <c r="S37" s="23">
        <v>1162.4000000000001</v>
      </c>
      <c r="T37" s="23">
        <v>1330.7</v>
      </c>
      <c r="U37" s="23">
        <v>2493.1</v>
      </c>
    </row>
    <row r="38" spans="1:21" ht="12.6" customHeight="1" x14ac:dyDescent="0.2">
      <c r="A38" s="1"/>
      <c r="B38" s="44" t="s">
        <v>98</v>
      </c>
      <c r="C38" s="23">
        <v>-0.1</v>
      </c>
      <c r="D38" s="23">
        <v>30.3</v>
      </c>
      <c r="E38" s="23">
        <v>30.2</v>
      </c>
      <c r="F38" s="137"/>
      <c r="G38" s="23">
        <v>4.5</v>
      </c>
      <c r="H38" s="23">
        <v>31.5</v>
      </c>
      <c r="I38" s="23">
        <v>36</v>
      </c>
      <c r="J38" s="137"/>
      <c r="K38" s="109">
        <v>7.3</v>
      </c>
      <c r="L38" s="54">
        <v>28.4</v>
      </c>
      <c r="M38" s="23">
        <v>35.700000000000003</v>
      </c>
      <c r="N38" s="137"/>
      <c r="O38" s="109">
        <v>14.6</v>
      </c>
      <c r="P38" s="54">
        <v>30.9</v>
      </c>
      <c r="Q38" s="23">
        <v>45.5</v>
      </c>
      <c r="R38" s="137"/>
      <c r="S38" s="23">
        <v>26.3</v>
      </c>
      <c r="T38" s="23">
        <v>121</v>
      </c>
      <c r="U38" s="23">
        <v>147.30000000000001</v>
      </c>
    </row>
    <row r="39" spans="1:21" ht="12.6" customHeight="1" x14ac:dyDescent="0.2">
      <c r="A39" s="1"/>
      <c r="B39" s="44" t="s">
        <v>96</v>
      </c>
      <c r="C39" s="23">
        <v>62.3</v>
      </c>
      <c r="D39" s="23">
        <v>5.2</v>
      </c>
      <c r="E39" s="23">
        <v>67.5</v>
      </c>
      <c r="F39" s="137"/>
      <c r="G39" s="23">
        <v>70.400000000000006</v>
      </c>
      <c r="H39" s="23">
        <v>17.3</v>
      </c>
      <c r="I39" s="23">
        <v>87.7</v>
      </c>
      <c r="J39" s="137"/>
      <c r="K39" s="109">
        <v>75.900000000000006</v>
      </c>
      <c r="L39" s="23">
        <v>35.299999999999997</v>
      </c>
      <c r="M39" s="54">
        <v>111.2</v>
      </c>
      <c r="N39" s="137"/>
      <c r="O39" s="109">
        <v>69.099999999999994</v>
      </c>
      <c r="P39" s="23">
        <v>48.4</v>
      </c>
      <c r="Q39" s="54">
        <v>117.5</v>
      </c>
      <c r="R39" s="137"/>
      <c r="S39" s="23">
        <v>277.7</v>
      </c>
      <c r="T39" s="23">
        <v>106.1</v>
      </c>
      <c r="U39" s="23">
        <v>383.8</v>
      </c>
    </row>
    <row r="40" spans="1:21" ht="12.6" customHeight="1" x14ac:dyDescent="0.2">
      <c r="A40" s="1"/>
      <c r="B40" s="44" t="s">
        <v>97</v>
      </c>
      <c r="C40" s="23">
        <v>63.4</v>
      </c>
      <c r="D40" s="23">
        <v>24.8</v>
      </c>
      <c r="E40" s="23">
        <v>88.2</v>
      </c>
      <c r="F40" s="137"/>
      <c r="G40" s="23">
        <v>114.9</v>
      </c>
      <c r="H40" s="23">
        <v>19.7</v>
      </c>
      <c r="I40" s="23">
        <v>134.6</v>
      </c>
      <c r="J40" s="137"/>
      <c r="K40" s="109">
        <v>57.4</v>
      </c>
      <c r="L40" s="54">
        <v>28.6</v>
      </c>
      <c r="M40" s="54">
        <v>86</v>
      </c>
      <c r="N40" s="137"/>
      <c r="O40" s="109">
        <v>151</v>
      </c>
      <c r="P40" s="54">
        <v>25.2</v>
      </c>
      <c r="Q40" s="54">
        <v>176.2</v>
      </c>
      <c r="R40" s="137"/>
      <c r="S40" s="23">
        <v>386.7</v>
      </c>
      <c r="T40" s="23">
        <v>98.3</v>
      </c>
      <c r="U40" s="23">
        <v>485</v>
      </c>
    </row>
    <row r="41" spans="1:21" ht="12.6" customHeight="1" x14ac:dyDescent="0.2">
      <c r="A41" s="1"/>
      <c r="B41" s="44" t="s">
        <v>100</v>
      </c>
      <c r="C41" s="233">
        <v>0</v>
      </c>
      <c r="D41" s="233">
        <v>0.1</v>
      </c>
      <c r="E41" s="233">
        <v>0.1</v>
      </c>
      <c r="F41" s="137"/>
      <c r="G41" s="233">
        <v>0</v>
      </c>
      <c r="H41" s="233">
        <v>-0.1</v>
      </c>
      <c r="I41" s="233">
        <v>-0.1</v>
      </c>
      <c r="J41" s="137"/>
      <c r="K41" s="233">
        <v>0</v>
      </c>
      <c r="L41" s="233">
        <v>0</v>
      </c>
      <c r="M41" s="233">
        <v>0</v>
      </c>
      <c r="N41" s="137"/>
      <c r="O41" s="233">
        <v>0.6</v>
      </c>
      <c r="P41" s="233">
        <v>0</v>
      </c>
      <c r="Q41" s="233">
        <v>0.6</v>
      </c>
      <c r="R41" s="137"/>
      <c r="S41" s="233">
        <v>0.6</v>
      </c>
      <c r="T41" s="233">
        <v>0</v>
      </c>
      <c r="U41" s="233">
        <v>0.6</v>
      </c>
    </row>
    <row r="42" spans="1:21" ht="12.6" customHeight="1" x14ac:dyDescent="0.2">
      <c r="A42" s="44" t="s">
        <v>101</v>
      </c>
      <c r="B42" s="1"/>
      <c r="C42" s="224">
        <v>378.4</v>
      </c>
      <c r="D42" s="224">
        <v>380.6</v>
      </c>
      <c r="E42" s="224">
        <v>759</v>
      </c>
      <c r="F42" s="139"/>
      <c r="G42" s="224">
        <v>519.9</v>
      </c>
      <c r="H42" s="224">
        <v>402.7</v>
      </c>
      <c r="I42" s="224">
        <v>922.6</v>
      </c>
      <c r="J42" s="139"/>
      <c r="K42" s="232">
        <v>437.2</v>
      </c>
      <c r="L42" s="232">
        <v>424.1</v>
      </c>
      <c r="M42" s="232">
        <v>861.3</v>
      </c>
      <c r="N42" s="139"/>
      <c r="O42" s="262">
        <v>518.29999999999995</v>
      </c>
      <c r="P42" s="262">
        <v>448.6</v>
      </c>
      <c r="Q42" s="224">
        <v>966.9</v>
      </c>
      <c r="R42" s="139"/>
      <c r="S42" s="224">
        <v>1853.7</v>
      </c>
      <c r="T42" s="224">
        <v>1656.1</v>
      </c>
      <c r="U42" s="224">
        <v>3509.8</v>
      </c>
    </row>
    <row r="43" spans="1:21" ht="12.6" customHeight="1" x14ac:dyDescent="0.2">
      <c r="A43" s="1"/>
      <c r="B43" s="1"/>
      <c r="C43" s="259"/>
      <c r="D43" s="259"/>
      <c r="E43" s="259"/>
      <c r="F43" s="207"/>
      <c r="G43" s="259"/>
      <c r="H43" s="259"/>
      <c r="I43" s="260"/>
      <c r="J43" s="207"/>
      <c r="K43" s="207"/>
      <c r="L43" s="207"/>
      <c r="M43" s="207"/>
      <c r="N43" s="207"/>
      <c r="O43" s="259"/>
      <c r="P43" s="259"/>
      <c r="Q43" s="259"/>
      <c r="R43" s="207"/>
      <c r="S43" s="259"/>
      <c r="T43" s="259"/>
      <c r="U43" s="260"/>
    </row>
    <row r="44" spans="1:21" ht="12.6" customHeight="1" x14ac:dyDescent="0.2">
      <c r="A44" s="1"/>
      <c r="B44" s="44" t="s">
        <v>73</v>
      </c>
      <c r="C44" s="23">
        <v>247.1</v>
      </c>
      <c r="D44" s="23">
        <v>291.2</v>
      </c>
      <c r="E44" s="23">
        <v>538.29999999999995</v>
      </c>
      <c r="F44" s="137"/>
      <c r="G44" s="23">
        <v>309.5</v>
      </c>
      <c r="H44" s="23">
        <v>258.39999999999998</v>
      </c>
      <c r="I44" s="23">
        <v>567.9</v>
      </c>
      <c r="J44" s="137"/>
      <c r="K44" s="109">
        <v>313.3</v>
      </c>
      <c r="L44" s="109">
        <v>252.8</v>
      </c>
      <c r="M44" s="109">
        <v>566.1</v>
      </c>
      <c r="N44" s="137"/>
      <c r="O44" s="109">
        <v>387</v>
      </c>
      <c r="P44" s="109">
        <v>251.4</v>
      </c>
      <c r="Q44" s="54">
        <v>638.4</v>
      </c>
      <c r="R44" s="137"/>
      <c r="S44" s="23">
        <v>1256.8</v>
      </c>
      <c r="T44" s="23">
        <v>1053.9000000000001</v>
      </c>
      <c r="U44" s="23">
        <v>2310.6999999999998</v>
      </c>
    </row>
    <row r="45" spans="1:21" ht="12.6" customHeight="1" x14ac:dyDescent="0.2">
      <c r="A45" s="1"/>
      <c r="B45" s="44" t="s">
        <v>75</v>
      </c>
      <c r="C45" s="23">
        <v>5.7</v>
      </c>
      <c r="D45" s="23">
        <v>16.2</v>
      </c>
      <c r="E45" s="23">
        <v>21.9</v>
      </c>
      <c r="F45" s="137"/>
      <c r="G45" s="23">
        <v>11.2</v>
      </c>
      <c r="H45" s="23">
        <v>14.8</v>
      </c>
      <c r="I45" s="23">
        <v>26</v>
      </c>
      <c r="J45" s="137"/>
      <c r="K45" s="109">
        <v>9</v>
      </c>
      <c r="L45" s="109">
        <v>14.6</v>
      </c>
      <c r="M45" s="109">
        <v>23.6</v>
      </c>
      <c r="N45" s="137"/>
      <c r="O45" s="109">
        <v>12.2</v>
      </c>
      <c r="P45" s="109">
        <v>13.9</v>
      </c>
      <c r="Q45" s="54">
        <v>26.1</v>
      </c>
      <c r="R45" s="137"/>
      <c r="S45" s="23">
        <v>38.1</v>
      </c>
      <c r="T45" s="23">
        <v>59.4</v>
      </c>
      <c r="U45" s="23">
        <v>97.5</v>
      </c>
    </row>
    <row r="46" spans="1:21" ht="12.6" customHeight="1" x14ac:dyDescent="0.2">
      <c r="A46" s="1"/>
      <c r="B46" s="44" t="s">
        <v>74</v>
      </c>
      <c r="C46" s="23">
        <v>94.6</v>
      </c>
      <c r="D46" s="23">
        <v>27.2</v>
      </c>
      <c r="E46" s="23">
        <v>121.8</v>
      </c>
      <c r="F46" s="137"/>
      <c r="G46" s="23">
        <v>102</v>
      </c>
      <c r="H46" s="23">
        <v>26.8</v>
      </c>
      <c r="I46" s="23">
        <v>128.80000000000001</v>
      </c>
      <c r="J46" s="137"/>
      <c r="K46" s="109">
        <v>106.3</v>
      </c>
      <c r="L46" s="109">
        <v>25.8</v>
      </c>
      <c r="M46" s="109">
        <v>132.1</v>
      </c>
      <c r="N46" s="137"/>
      <c r="O46" s="109">
        <v>114.6</v>
      </c>
      <c r="P46" s="109">
        <v>25.7</v>
      </c>
      <c r="Q46" s="54">
        <v>140.30000000000001</v>
      </c>
      <c r="R46" s="137"/>
      <c r="S46" s="23">
        <v>417.6</v>
      </c>
      <c r="T46" s="23">
        <v>105.4</v>
      </c>
      <c r="U46" s="23">
        <v>523</v>
      </c>
    </row>
    <row r="47" spans="1:21" ht="12.6" customHeight="1" x14ac:dyDescent="0.2">
      <c r="A47" s="1"/>
      <c r="B47" s="44" t="s">
        <v>72</v>
      </c>
      <c r="C47" s="23">
        <v>4.9000000000000004</v>
      </c>
      <c r="D47" s="23">
        <v>13.9</v>
      </c>
      <c r="E47" s="23">
        <v>18.8</v>
      </c>
      <c r="F47" s="137"/>
      <c r="G47" s="23">
        <v>5.0999999999999996</v>
      </c>
      <c r="H47" s="23">
        <v>14.3</v>
      </c>
      <c r="I47" s="23">
        <v>19.399999999999999</v>
      </c>
      <c r="J47" s="137"/>
      <c r="K47" s="109">
        <v>6</v>
      </c>
      <c r="L47" s="109">
        <v>14.5</v>
      </c>
      <c r="M47" s="109">
        <v>20.5</v>
      </c>
      <c r="N47" s="137"/>
      <c r="O47" s="109">
        <v>5.0999999999999996</v>
      </c>
      <c r="P47" s="109">
        <v>12.2</v>
      </c>
      <c r="Q47" s="54">
        <v>17.3</v>
      </c>
      <c r="R47" s="137"/>
      <c r="S47" s="23">
        <v>21</v>
      </c>
      <c r="T47" s="23">
        <v>55</v>
      </c>
      <c r="U47" s="23">
        <v>76</v>
      </c>
    </row>
    <row r="48" spans="1:21" ht="12.6" customHeight="1" x14ac:dyDescent="0.2">
      <c r="A48" s="1"/>
      <c r="B48" s="44" t="s">
        <v>76</v>
      </c>
      <c r="C48" s="233">
        <v>5.2</v>
      </c>
      <c r="D48" s="233">
        <v>9.3000000000000007</v>
      </c>
      <c r="E48" s="233">
        <v>14.5</v>
      </c>
      <c r="F48" s="137"/>
      <c r="G48" s="233">
        <v>4.7</v>
      </c>
      <c r="H48" s="233">
        <v>16.3</v>
      </c>
      <c r="I48" s="233">
        <v>21</v>
      </c>
      <c r="J48" s="137"/>
      <c r="K48" s="108">
        <v>6.2</v>
      </c>
      <c r="L48" s="108">
        <v>11.4</v>
      </c>
      <c r="M48" s="108">
        <v>17.600000000000001</v>
      </c>
      <c r="N48" s="137"/>
      <c r="O48" s="108">
        <v>5.3</v>
      </c>
      <c r="P48" s="108">
        <v>2.4</v>
      </c>
      <c r="Q48" s="263">
        <v>7.7</v>
      </c>
      <c r="R48" s="137"/>
      <c r="S48" s="233">
        <v>21.4</v>
      </c>
      <c r="T48" s="233">
        <v>39.4</v>
      </c>
      <c r="U48" s="233">
        <v>60.8</v>
      </c>
    </row>
    <row r="49" spans="1:21" ht="12.6" customHeight="1" x14ac:dyDescent="0.2">
      <c r="A49" s="44" t="s">
        <v>77</v>
      </c>
      <c r="B49" s="1"/>
      <c r="C49" s="224">
        <v>357.5</v>
      </c>
      <c r="D49" s="224">
        <v>357.7</v>
      </c>
      <c r="E49" s="224">
        <v>715.2</v>
      </c>
      <c r="F49" s="139"/>
      <c r="G49" s="224">
        <v>432.6</v>
      </c>
      <c r="H49" s="224">
        <v>330.6</v>
      </c>
      <c r="I49" s="224">
        <v>763.2</v>
      </c>
      <c r="J49" s="139"/>
      <c r="K49" s="232">
        <v>440.8</v>
      </c>
      <c r="L49" s="232">
        <v>319.10000000000002</v>
      </c>
      <c r="M49" s="232">
        <v>759.9</v>
      </c>
      <c r="N49" s="139"/>
      <c r="O49" s="262">
        <v>524</v>
      </c>
      <c r="P49" s="262">
        <v>305.7</v>
      </c>
      <c r="Q49" s="224">
        <v>829.7</v>
      </c>
      <c r="R49" s="139"/>
      <c r="S49" s="224">
        <v>1754.9</v>
      </c>
      <c r="T49" s="224">
        <v>1313.1</v>
      </c>
      <c r="U49" s="224">
        <v>3068</v>
      </c>
    </row>
    <row r="50" spans="1:21" ht="12.6" customHeight="1" x14ac:dyDescent="0.2">
      <c r="A50" s="1"/>
      <c r="B50" s="1"/>
      <c r="C50" s="259"/>
      <c r="D50" s="259"/>
      <c r="E50" s="259"/>
      <c r="F50" s="137"/>
      <c r="G50" s="259"/>
      <c r="H50" s="259"/>
      <c r="I50" s="259"/>
      <c r="J50" s="137"/>
      <c r="K50" s="207"/>
      <c r="L50" s="207"/>
      <c r="M50" s="207"/>
      <c r="N50" s="137"/>
      <c r="O50" s="259"/>
      <c r="P50" s="259"/>
      <c r="Q50" s="259"/>
      <c r="R50" s="137"/>
      <c r="S50" s="260"/>
      <c r="T50" s="259"/>
      <c r="U50" s="260"/>
    </row>
    <row r="51" spans="1:21" ht="12.6" customHeight="1" x14ac:dyDescent="0.2">
      <c r="A51" s="1"/>
      <c r="B51" s="44" t="s">
        <v>102</v>
      </c>
      <c r="C51" s="23">
        <v>0</v>
      </c>
      <c r="D51" s="23">
        <v>28.4</v>
      </c>
      <c r="E51" s="23">
        <v>28.4</v>
      </c>
      <c r="F51" s="137"/>
      <c r="G51" s="23">
        <v>0</v>
      </c>
      <c r="H51" s="23">
        <v>20.3</v>
      </c>
      <c r="I51" s="23">
        <v>20.3</v>
      </c>
      <c r="J51" s="137"/>
      <c r="K51" s="23">
        <v>0</v>
      </c>
      <c r="L51" s="109">
        <v>22.3</v>
      </c>
      <c r="M51" s="109">
        <v>22.3</v>
      </c>
      <c r="N51" s="137"/>
      <c r="O51" s="23">
        <v>0</v>
      </c>
      <c r="P51" s="109">
        <v>19.3</v>
      </c>
      <c r="Q51" s="54">
        <v>19.3</v>
      </c>
      <c r="R51" s="137"/>
      <c r="S51" s="23">
        <v>0</v>
      </c>
      <c r="T51" s="23">
        <v>90.2</v>
      </c>
      <c r="U51" s="23">
        <v>90.2</v>
      </c>
    </row>
    <row r="52" spans="1:21" ht="12.6" customHeight="1" x14ac:dyDescent="0.2">
      <c r="A52" s="1"/>
      <c r="B52" s="44" t="s">
        <v>103</v>
      </c>
      <c r="C52" s="233">
        <v>13.5</v>
      </c>
      <c r="D52" s="233">
        <v>27.2</v>
      </c>
      <c r="E52" s="233">
        <v>40.700000000000003</v>
      </c>
      <c r="F52" s="137"/>
      <c r="G52" s="233">
        <v>13.6</v>
      </c>
      <c r="H52" s="233">
        <v>16.5</v>
      </c>
      <c r="I52" s="233">
        <v>30.1</v>
      </c>
      <c r="J52" s="137"/>
      <c r="K52" s="108">
        <v>11.6</v>
      </c>
      <c r="L52" s="108">
        <v>15</v>
      </c>
      <c r="M52" s="108">
        <v>26.6</v>
      </c>
      <c r="N52" s="137"/>
      <c r="O52" s="108">
        <v>16.8</v>
      </c>
      <c r="P52" s="108">
        <v>23.2</v>
      </c>
      <c r="Q52" s="263">
        <v>40</v>
      </c>
      <c r="R52" s="137"/>
      <c r="S52" s="233">
        <v>55.6</v>
      </c>
      <c r="T52" s="233">
        <v>82</v>
      </c>
      <c r="U52" s="233">
        <v>137.6</v>
      </c>
    </row>
    <row r="53" spans="1:21" ht="12.6" customHeight="1" x14ac:dyDescent="0.2">
      <c r="A53" s="616" t="s">
        <v>104</v>
      </c>
      <c r="B53" s="607"/>
      <c r="C53" s="236">
        <v>13.5</v>
      </c>
      <c r="D53" s="236">
        <v>55.6</v>
      </c>
      <c r="E53" s="236">
        <v>69.099999999999994</v>
      </c>
      <c r="F53" s="139"/>
      <c r="G53" s="236">
        <v>13.6</v>
      </c>
      <c r="H53" s="236">
        <v>36.700000000000003</v>
      </c>
      <c r="I53" s="236">
        <v>50.3</v>
      </c>
      <c r="J53" s="139"/>
      <c r="K53" s="237">
        <v>11.7</v>
      </c>
      <c r="L53" s="237">
        <v>37.1</v>
      </c>
      <c r="M53" s="237">
        <v>48.8</v>
      </c>
      <c r="N53" s="139"/>
      <c r="O53" s="237">
        <v>16.8</v>
      </c>
      <c r="P53" s="237">
        <v>42.5</v>
      </c>
      <c r="Q53" s="236">
        <v>59.3</v>
      </c>
      <c r="R53" s="139"/>
      <c r="S53" s="236">
        <v>55.6</v>
      </c>
      <c r="T53" s="236">
        <v>172.1</v>
      </c>
      <c r="U53" s="236">
        <v>227.7</v>
      </c>
    </row>
    <row r="54" spans="1:21" ht="12.6" customHeight="1" x14ac:dyDescent="0.2">
      <c r="A54" s="1"/>
      <c r="B54" s="1"/>
      <c r="C54" s="264"/>
      <c r="D54" s="264"/>
      <c r="E54" s="265"/>
      <c r="F54" s="207"/>
      <c r="G54" s="264"/>
      <c r="H54" s="264"/>
      <c r="I54" s="265"/>
      <c r="J54" s="207"/>
      <c r="K54" s="240"/>
      <c r="L54" s="240"/>
      <c r="M54" s="240"/>
      <c r="N54" s="207"/>
      <c r="O54" s="266"/>
      <c r="P54" s="266"/>
      <c r="Q54" s="266"/>
      <c r="R54" s="207"/>
      <c r="S54" s="241"/>
      <c r="T54" s="241"/>
      <c r="U54" s="242"/>
    </row>
    <row r="55" spans="1:21" ht="12.6" customHeight="1" x14ac:dyDescent="0.2">
      <c r="A55" s="612" t="s">
        <v>105</v>
      </c>
      <c r="B55" s="607"/>
      <c r="C55" s="224">
        <v>1854.5</v>
      </c>
      <c r="D55" s="224">
        <v>2040.4</v>
      </c>
      <c r="E55" s="224">
        <v>3894.9</v>
      </c>
      <c r="F55" s="243"/>
      <c r="G55" s="224">
        <v>2117.8000000000002</v>
      </c>
      <c r="H55" s="224">
        <v>2020.1</v>
      </c>
      <c r="I55" s="224">
        <v>4137.8999999999996</v>
      </c>
      <c r="J55" s="243"/>
      <c r="K55" s="232">
        <v>2145.1</v>
      </c>
      <c r="L55" s="232">
        <v>2035.8</v>
      </c>
      <c r="M55" s="232">
        <v>4180.8999999999996</v>
      </c>
      <c r="N55" s="243"/>
      <c r="O55" s="262">
        <v>2438.8000000000002</v>
      </c>
      <c r="P55" s="262">
        <v>2125.1</v>
      </c>
      <c r="Q55" s="224">
        <v>4563.8999999999996</v>
      </c>
      <c r="R55" s="243"/>
      <c r="S55" s="224">
        <v>8556.2000000000007</v>
      </c>
      <c r="T55" s="224">
        <v>8221.5</v>
      </c>
      <c r="U55" s="224">
        <v>16777.7</v>
      </c>
    </row>
    <row r="56" spans="1:21" ht="12.6" customHeight="1" x14ac:dyDescent="0.2">
      <c r="A56" s="1"/>
      <c r="B56" s="1"/>
      <c r="C56" s="207"/>
      <c r="D56" s="207"/>
      <c r="E56" s="207"/>
      <c r="F56" s="1"/>
      <c r="G56" s="207"/>
      <c r="H56" s="207"/>
      <c r="I56" s="59"/>
      <c r="J56" s="1"/>
      <c r="K56" s="207"/>
      <c r="L56" s="207"/>
      <c r="M56" s="207"/>
      <c r="N56" s="1"/>
      <c r="O56" s="207"/>
      <c r="P56" s="207"/>
      <c r="Q56" s="59"/>
      <c r="R56" s="1"/>
      <c r="S56" s="207"/>
      <c r="T56" s="207"/>
      <c r="U56" s="59"/>
    </row>
    <row r="57" spans="1:21" ht="12.6" customHeight="1" x14ac:dyDescent="0.2">
      <c r="A57" s="1"/>
      <c r="B57" s="44" t="s">
        <v>118</v>
      </c>
      <c r="C57" s="23">
        <v>231.4</v>
      </c>
      <c r="D57" s="23">
        <v>293</v>
      </c>
      <c r="E57" s="23">
        <v>524.4</v>
      </c>
      <c r="F57" s="137"/>
      <c r="G57" s="23">
        <v>255.4</v>
      </c>
      <c r="H57" s="23">
        <v>315.10000000000002</v>
      </c>
      <c r="I57" s="23">
        <v>570.5</v>
      </c>
      <c r="J57" s="137"/>
      <c r="K57" s="109">
        <v>256.39999999999998</v>
      </c>
      <c r="L57" s="109">
        <v>302.3</v>
      </c>
      <c r="M57" s="109">
        <v>558.70000000000005</v>
      </c>
      <c r="N57" s="137"/>
      <c r="O57" s="256">
        <v>272.2</v>
      </c>
      <c r="P57" s="256">
        <v>334.4</v>
      </c>
      <c r="Q57" s="23">
        <v>606.6</v>
      </c>
      <c r="R57" s="137"/>
      <c r="S57" s="23">
        <v>1015.4</v>
      </c>
      <c r="T57" s="23">
        <v>1246.4000000000001</v>
      </c>
      <c r="U57" s="23">
        <v>2261.8000000000002</v>
      </c>
    </row>
    <row r="58" spans="1:21" ht="12.6" customHeight="1" x14ac:dyDescent="0.2">
      <c r="A58" s="1"/>
      <c r="B58" s="44" t="s">
        <v>119</v>
      </c>
      <c r="C58" s="233">
        <v>125.4</v>
      </c>
      <c r="D58" s="233">
        <v>100</v>
      </c>
      <c r="E58" s="233">
        <v>225.4</v>
      </c>
      <c r="F58" s="137"/>
      <c r="G58" s="233">
        <v>154.6</v>
      </c>
      <c r="H58" s="233">
        <v>115.7</v>
      </c>
      <c r="I58" s="233">
        <v>270.3</v>
      </c>
      <c r="J58" s="137"/>
      <c r="K58" s="108">
        <v>136.19999999999999</v>
      </c>
      <c r="L58" s="108">
        <v>83.9</v>
      </c>
      <c r="M58" s="108">
        <v>220.1</v>
      </c>
      <c r="N58" s="137"/>
      <c r="O58" s="257">
        <v>109.6</v>
      </c>
      <c r="P58" s="257">
        <v>95.5</v>
      </c>
      <c r="Q58" s="233">
        <v>205.1</v>
      </c>
      <c r="R58" s="137"/>
      <c r="S58" s="233">
        <v>525.79999999999995</v>
      </c>
      <c r="T58" s="233">
        <v>393.4</v>
      </c>
      <c r="U58" s="233">
        <v>919.2</v>
      </c>
    </row>
    <row r="59" spans="1:21" ht="12.6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207"/>
      <c r="L59" s="207"/>
      <c r="M59" s="207"/>
      <c r="N59" s="1"/>
      <c r="O59" s="1"/>
      <c r="P59" s="1"/>
      <c r="Q59" s="31"/>
      <c r="R59" s="1"/>
      <c r="S59" s="1"/>
      <c r="T59" s="1"/>
      <c r="U59" s="31"/>
    </row>
    <row r="60" spans="1:21" ht="12.6" customHeight="1" x14ac:dyDescent="0.2">
      <c r="A60" s="612" t="s">
        <v>120</v>
      </c>
      <c r="B60" s="607"/>
      <c r="C60" s="236">
        <v>356.8</v>
      </c>
      <c r="D60" s="236">
        <v>393</v>
      </c>
      <c r="E60" s="236">
        <v>749.8</v>
      </c>
      <c r="F60" s="243"/>
      <c r="G60" s="236">
        <v>410</v>
      </c>
      <c r="H60" s="236">
        <v>430.8</v>
      </c>
      <c r="I60" s="236">
        <v>840.8</v>
      </c>
      <c r="J60" s="243"/>
      <c r="K60" s="237">
        <v>392.6</v>
      </c>
      <c r="L60" s="237">
        <v>386.2</v>
      </c>
      <c r="M60" s="237">
        <v>778.8</v>
      </c>
      <c r="N60" s="243"/>
      <c r="O60" s="236">
        <v>381.8</v>
      </c>
      <c r="P60" s="236">
        <v>429.9</v>
      </c>
      <c r="Q60" s="236">
        <v>811.7</v>
      </c>
      <c r="R60" s="243"/>
      <c r="S60" s="236">
        <v>1541.2</v>
      </c>
      <c r="T60" s="236">
        <v>1639.8</v>
      </c>
      <c r="U60" s="236">
        <v>3181</v>
      </c>
    </row>
    <row r="61" spans="1:21" ht="12.6" customHeight="1" x14ac:dyDescent="0.2">
      <c r="A61" s="1"/>
      <c r="B61" s="1"/>
      <c r="C61" s="267"/>
      <c r="D61" s="267"/>
      <c r="E61" s="267"/>
      <c r="F61" s="268"/>
      <c r="G61" s="267"/>
      <c r="H61" s="267"/>
      <c r="I61" s="267"/>
      <c r="J61" s="268"/>
      <c r="K61" s="240"/>
      <c r="L61" s="240"/>
      <c r="M61" s="240"/>
      <c r="N61" s="268"/>
      <c r="O61" s="269"/>
      <c r="P61" s="269"/>
      <c r="Q61" s="270"/>
      <c r="R61" s="268"/>
      <c r="S61" s="267"/>
      <c r="T61" s="267"/>
      <c r="U61" s="271"/>
    </row>
    <row r="62" spans="1:21" ht="12.6" customHeight="1" x14ac:dyDescent="0.2">
      <c r="A62" s="1"/>
      <c r="B62" s="1"/>
      <c r="C62" s="1"/>
      <c r="D62" s="1"/>
      <c r="E62" s="1"/>
      <c r="F62" s="98"/>
      <c r="G62" s="1"/>
      <c r="H62" s="1"/>
      <c r="I62" s="1"/>
      <c r="J62" s="98"/>
      <c r="K62" s="85"/>
      <c r="L62" s="85"/>
      <c r="M62" s="85"/>
      <c r="N62" s="98"/>
      <c r="O62" s="98"/>
      <c r="P62" s="98"/>
      <c r="Q62" s="98"/>
      <c r="R62" s="98"/>
      <c r="S62" s="1"/>
      <c r="T62" s="1"/>
      <c r="U62" s="31"/>
    </row>
    <row r="63" spans="1:21" ht="12.6" customHeight="1" x14ac:dyDescent="0.2">
      <c r="A63" s="98"/>
      <c r="B63" s="98"/>
      <c r="C63" s="98"/>
      <c r="D63" s="98"/>
      <c r="E63" s="98"/>
      <c r="F63" s="98"/>
      <c r="G63" s="98"/>
      <c r="H63" s="98"/>
      <c r="I63" s="98"/>
      <c r="J63" s="98"/>
      <c r="K63" s="85"/>
      <c r="L63" s="85"/>
      <c r="M63" s="85"/>
      <c r="N63" s="98"/>
      <c r="O63" s="98"/>
      <c r="P63" s="98"/>
      <c r="Q63" s="98"/>
      <c r="R63" s="98"/>
      <c r="S63" s="98"/>
      <c r="T63" s="98"/>
      <c r="U63" s="98"/>
    </row>
    <row r="64" spans="1:21" ht="12.6" customHeight="1" thickBot="1" x14ac:dyDescent="0.25">
      <c r="A64" s="248" t="s">
        <v>121</v>
      </c>
      <c r="B64" s="195"/>
      <c r="C64" s="249">
        <v>2211.3000000000002</v>
      </c>
      <c r="D64" s="249">
        <v>2433.4</v>
      </c>
      <c r="E64" s="249">
        <v>4644.7</v>
      </c>
      <c r="F64" s="250"/>
      <c r="G64" s="249">
        <v>2527.8000000000002</v>
      </c>
      <c r="H64" s="249">
        <v>2450.9</v>
      </c>
      <c r="I64" s="249">
        <v>4978.7</v>
      </c>
      <c r="J64" s="250"/>
      <c r="K64" s="252">
        <v>2537.6999999999998</v>
      </c>
      <c r="L64" s="252">
        <v>2422</v>
      </c>
      <c r="M64" s="252">
        <v>4959.7</v>
      </c>
      <c r="N64" s="250"/>
      <c r="O64" s="272">
        <v>2820.6</v>
      </c>
      <c r="P64" s="272">
        <v>2555</v>
      </c>
      <c r="Q64" s="273">
        <v>5375.6</v>
      </c>
      <c r="R64" s="250"/>
      <c r="S64" s="249">
        <v>10097.4</v>
      </c>
      <c r="T64" s="249">
        <v>9861.2999999999993</v>
      </c>
      <c r="U64" s="249">
        <v>19958.7</v>
      </c>
    </row>
    <row r="65" spans="1:21" ht="12.6" customHeight="1" x14ac:dyDescent="0.2">
      <c r="A65" s="14"/>
      <c r="B65" s="14"/>
      <c r="C65" s="14"/>
      <c r="D65" s="14"/>
      <c r="E65" s="14"/>
      <c r="F65" s="16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69"/>
    </row>
    <row r="66" spans="1:21" ht="12.6" customHeight="1" x14ac:dyDescent="0.2">
      <c r="A66" s="616" t="s">
        <v>122</v>
      </c>
      <c r="B66" s="691"/>
      <c r="C66" s="607"/>
      <c r="D66" s="607"/>
      <c r="E66" s="607"/>
      <c r="F66" s="607"/>
      <c r="G66" s="607"/>
      <c r="H66" s="607"/>
      <c r="I66" s="607"/>
      <c r="J66" s="607"/>
      <c r="K66" s="607"/>
      <c r="L66" s="607"/>
      <c r="M66" s="607"/>
      <c r="N66" s="607"/>
      <c r="O66" s="607"/>
      <c r="P66" s="607"/>
      <c r="Q66" s="607"/>
      <c r="R66" s="607"/>
      <c r="S66" s="607"/>
      <c r="T66" s="607"/>
      <c r="U66" s="607"/>
    </row>
    <row r="67" spans="1:21" ht="12.6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31"/>
    </row>
    <row r="68" spans="1:21" ht="12.6" customHeight="1" x14ac:dyDescent="0.2">
      <c r="A68" s="616" t="s">
        <v>111</v>
      </c>
      <c r="B68" s="608"/>
      <c r="C68" s="608"/>
      <c r="D68" s="608"/>
      <c r="E68" s="608"/>
      <c r="F68" s="608"/>
      <c r="G68" s="608"/>
      <c r="H68" s="608"/>
      <c r="I68" s="608"/>
      <c r="J68" s="608"/>
      <c r="K68" s="608"/>
      <c r="L68" s="608"/>
      <c r="M68" s="608"/>
      <c r="N68" s="608"/>
      <c r="O68" s="608"/>
      <c r="P68" s="608"/>
      <c r="Q68" s="608"/>
      <c r="R68" s="608"/>
      <c r="S68" s="608"/>
      <c r="T68" s="608"/>
      <c r="U68" s="609"/>
    </row>
    <row r="69" spans="1:21" ht="12.6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31"/>
    </row>
    <row r="70" spans="1:21" ht="12.6" customHeight="1" x14ac:dyDescent="0.2">
      <c r="A70" s="696" t="s">
        <v>112</v>
      </c>
      <c r="B70" s="615"/>
      <c r="C70" s="615"/>
      <c r="D70" s="615"/>
      <c r="E70" s="615"/>
      <c r="F70" s="615"/>
      <c r="G70" s="615"/>
      <c r="H70" s="615"/>
      <c r="I70" s="615"/>
      <c r="J70" s="615"/>
      <c r="K70" s="615"/>
      <c r="L70" s="615"/>
      <c r="M70" s="615"/>
      <c r="N70" s="615"/>
      <c r="O70" s="615"/>
      <c r="P70" s="615"/>
      <c r="Q70" s="615"/>
      <c r="R70" s="615"/>
      <c r="S70" s="615"/>
      <c r="T70" s="615"/>
      <c r="U70" s="646"/>
    </row>
    <row r="71" spans="1:21" ht="12.6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31"/>
    </row>
    <row r="72" spans="1:21" ht="13.7" customHeight="1" x14ac:dyDescent="0.2">
      <c r="A72" s="653" t="s">
        <v>33</v>
      </c>
      <c r="B72" s="607"/>
      <c r="C72" s="607"/>
      <c r="D72" s="607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31"/>
    </row>
    <row r="73" spans="1:21" ht="18.75" customHeight="1" x14ac:dyDescent="0.2">
      <c r="A73" s="691"/>
      <c r="B73" s="607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31"/>
    </row>
    <row r="74" spans="1:21" ht="18.75" customHeight="1" x14ac:dyDescent="0.2">
      <c r="A74" s="628" t="s">
        <v>123</v>
      </c>
      <c r="B74" s="610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31"/>
    </row>
    <row r="75" spans="1:2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31"/>
    </row>
    <row r="76" spans="1:2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31"/>
    </row>
    <row r="77" spans="1:2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31"/>
    </row>
    <row r="78" spans="1:2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31"/>
    </row>
    <row r="79" spans="1:2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31"/>
    </row>
    <row r="80" spans="1:2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31"/>
    </row>
    <row r="81" spans="1:2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31"/>
    </row>
    <row r="82" spans="1:2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31"/>
    </row>
    <row r="83" spans="1:2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31"/>
    </row>
    <row r="84" spans="1:2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31"/>
    </row>
    <row r="85" spans="1:2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31"/>
    </row>
    <row r="86" spans="1:21" ht="18.75" customHeight="1" x14ac:dyDescent="0.2">
      <c r="A86" s="1"/>
      <c r="B86" s="1"/>
      <c r="C86" s="1"/>
      <c r="D86" s="1"/>
      <c r="E86" s="1"/>
      <c r="F86" s="1"/>
      <c r="G86" s="1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</row>
    <row r="87" spans="1:21" ht="18.75" customHeight="1" x14ac:dyDescent="0.2">
      <c r="A87" s="1"/>
      <c r="B87" s="1"/>
      <c r="C87" s="1"/>
      <c r="D87" s="1"/>
      <c r="E87" s="1"/>
      <c r="F87" s="1"/>
      <c r="G87" s="1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</row>
    <row r="88" spans="1:21" ht="18.75" customHeight="1" x14ac:dyDescent="0.2">
      <c r="A88" s="1"/>
      <c r="B88" s="1"/>
      <c r="C88" s="1"/>
      <c r="D88" s="1"/>
      <c r="E88" s="1"/>
      <c r="F88" s="1"/>
      <c r="G88" s="1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</row>
    <row r="89" spans="1:21" ht="18.75" customHeight="1" x14ac:dyDescent="0.2">
      <c r="A89" s="1"/>
      <c r="B89" s="1"/>
      <c r="C89" s="1"/>
      <c r="D89" s="1"/>
      <c r="E89" s="1"/>
      <c r="F89" s="1"/>
      <c r="G89" s="1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</row>
    <row r="90" spans="1:21" ht="18.75" customHeight="1" x14ac:dyDescent="0.2">
      <c r="A90" s="1"/>
      <c r="B90" s="1"/>
      <c r="C90" s="1"/>
      <c r="D90" s="1"/>
      <c r="E90" s="1"/>
      <c r="F90" s="1"/>
      <c r="G90" s="1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</row>
    <row r="91" spans="1:21" ht="18.75" customHeight="1" x14ac:dyDescent="0.2">
      <c r="A91" s="1"/>
      <c r="B91" s="1"/>
      <c r="C91" s="1"/>
      <c r="D91" s="1"/>
      <c r="E91" s="1"/>
      <c r="F91" s="1"/>
      <c r="G91" s="1"/>
      <c r="H91" s="233"/>
      <c r="I91" s="233"/>
      <c r="J91" s="233"/>
      <c r="K91" s="233"/>
      <c r="L91" s="233"/>
      <c r="M91" s="233"/>
      <c r="N91" s="233"/>
      <c r="O91" s="233"/>
      <c r="P91" s="233"/>
      <c r="Q91" s="233"/>
      <c r="R91" s="233"/>
      <c r="S91" s="233"/>
      <c r="T91" s="233"/>
      <c r="U91" s="233"/>
    </row>
    <row r="92" spans="1:21" ht="18.75" customHeight="1" x14ac:dyDescent="0.2">
      <c r="A92" s="1"/>
      <c r="B92" s="1"/>
      <c r="C92" s="1"/>
      <c r="D92" s="1"/>
      <c r="E92" s="1"/>
      <c r="F92" s="1"/>
      <c r="G92" s="1"/>
      <c r="H92" s="224"/>
      <c r="I92" s="224"/>
      <c r="J92" s="224"/>
      <c r="K92" s="224"/>
      <c r="L92" s="224"/>
      <c r="M92" s="224"/>
      <c r="N92" s="224"/>
      <c r="O92" s="224"/>
      <c r="P92" s="224"/>
      <c r="Q92" s="224"/>
      <c r="R92" s="224"/>
      <c r="S92" s="224"/>
      <c r="T92" s="224"/>
      <c r="U92" s="224"/>
    </row>
    <row r="93" spans="1:21" ht="18.75" customHeight="1" x14ac:dyDescent="0.2">
      <c r="A93" s="1"/>
      <c r="B93" s="1"/>
      <c r="C93" s="1"/>
      <c r="D93" s="1"/>
      <c r="E93" s="1"/>
      <c r="F93" s="1"/>
      <c r="G93" s="1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</row>
    <row r="94" spans="1:21" ht="18.75" customHeight="1" x14ac:dyDescent="0.2">
      <c r="A94" s="1"/>
      <c r="B94" s="1"/>
      <c r="C94" s="1"/>
      <c r="D94" s="1"/>
      <c r="E94" s="1"/>
      <c r="F94" s="1"/>
      <c r="G94" s="1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</row>
    <row r="95" spans="1:21" ht="18.75" customHeight="1" x14ac:dyDescent="0.2">
      <c r="A95" s="1"/>
      <c r="B95" s="1"/>
      <c r="C95" s="1"/>
      <c r="D95" s="1"/>
      <c r="E95" s="1"/>
      <c r="F95" s="1"/>
      <c r="G95" s="1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</row>
    <row r="96" spans="1:21" ht="18.75" customHeight="1" x14ac:dyDescent="0.2">
      <c r="A96" s="1"/>
      <c r="B96" s="1"/>
      <c r="C96" s="1"/>
      <c r="D96" s="1"/>
      <c r="E96" s="1"/>
      <c r="F96" s="1"/>
      <c r="G96" s="1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</row>
    <row r="97" spans="1:21" ht="18.75" customHeight="1" x14ac:dyDescent="0.2">
      <c r="A97" s="1"/>
      <c r="B97" s="1"/>
      <c r="C97" s="1"/>
      <c r="D97" s="1"/>
      <c r="E97" s="1"/>
      <c r="F97" s="1"/>
      <c r="G97" s="1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</row>
    <row r="98" spans="1:21" ht="18.75" customHeight="1" x14ac:dyDescent="0.2">
      <c r="A98" s="1"/>
      <c r="B98" s="1"/>
      <c r="C98" s="1"/>
      <c r="D98" s="1"/>
      <c r="E98" s="1"/>
      <c r="F98" s="1"/>
      <c r="G98" s="1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</row>
    <row r="99" spans="1:21" ht="18.75" customHeight="1" x14ac:dyDescent="0.2">
      <c r="A99" s="1"/>
      <c r="B99" s="1"/>
      <c r="C99" s="1"/>
      <c r="D99" s="1"/>
      <c r="E99" s="1"/>
      <c r="F99" s="1"/>
      <c r="G99" s="1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</row>
    <row r="100" spans="1:21" ht="18.75" customHeight="1" x14ac:dyDescent="0.2">
      <c r="A100" s="1"/>
      <c r="B100" s="1"/>
      <c r="C100" s="1"/>
      <c r="D100" s="1"/>
      <c r="E100" s="1"/>
      <c r="F100" s="1"/>
      <c r="G100" s="1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</row>
    <row r="101" spans="1:21" ht="18.75" customHeight="1" x14ac:dyDescent="0.2">
      <c r="A101" s="1"/>
      <c r="B101" s="1"/>
      <c r="C101" s="1"/>
      <c r="D101" s="1"/>
      <c r="E101" s="1"/>
      <c r="F101" s="1"/>
      <c r="G101" s="1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</row>
    <row r="102" spans="1:21" ht="18.75" customHeight="1" x14ac:dyDescent="0.2">
      <c r="A102" s="1"/>
      <c r="B102" s="1"/>
      <c r="C102" s="1"/>
      <c r="D102" s="1"/>
      <c r="E102" s="1"/>
      <c r="F102" s="1"/>
      <c r="G102" s="1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</row>
    <row r="103" spans="1:21" ht="18.75" customHeight="1" x14ac:dyDescent="0.2">
      <c r="A103" s="1"/>
      <c r="B103" s="1"/>
      <c r="C103" s="1"/>
      <c r="D103" s="1"/>
      <c r="E103" s="1"/>
      <c r="F103" s="1"/>
      <c r="G103" s="1"/>
      <c r="H103" s="233"/>
      <c r="I103" s="233"/>
      <c r="J103" s="233"/>
      <c r="K103" s="233"/>
      <c r="L103" s="233"/>
      <c r="M103" s="233"/>
      <c r="N103" s="233"/>
      <c r="O103" s="233"/>
      <c r="P103" s="233"/>
      <c r="Q103" s="233"/>
      <c r="R103" s="233"/>
      <c r="S103" s="233"/>
      <c r="T103" s="233"/>
      <c r="U103" s="233"/>
    </row>
    <row r="104" spans="1:21" ht="18.75" customHeight="1" x14ac:dyDescent="0.2">
      <c r="A104" s="1"/>
      <c r="B104" s="1"/>
      <c r="C104" s="1"/>
      <c r="D104" s="1"/>
      <c r="E104" s="1"/>
      <c r="F104" s="1"/>
      <c r="G104" s="1"/>
      <c r="H104" s="224"/>
      <c r="I104" s="224"/>
      <c r="J104" s="224"/>
      <c r="K104" s="224"/>
      <c r="L104" s="224"/>
      <c r="M104" s="224"/>
      <c r="N104" s="224"/>
      <c r="O104" s="224"/>
      <c r="P104" s="224"/>
      <c r="Q104" s="224"/>
      <c r="R104" s="224"/>
      <c r="S104" s="224"/>
      <c r="T104" s="224"/>
      <c r="U104" s="224"/>
    </row>
    <row r="105" spans="1:2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31"/>
    </row>
    <row r="106" spans="1:2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31"/>
    </row>
    <row r="107" spans="1:2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31"/>
    </row>
    <row r="108" spans="1:2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31"/>
    </row>
    <row r="109" spans="1:2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31"/>
    </row>
    <row r="110" spans="1:2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31"/>
    </row>
    <row r="111" spans="1:21" ht="18.75" customHeight="1" x14ac:dyDescent="0.2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98"/>
    </row>
  </sheetData>
  <mergeCells count="15">
    <mergeCell ref="A8:B8"/>
    <mergeCell ref="A2:U2"/>
    <mergeCell ref="A3:U3"/>
    <mergeCell ref="A4:U4"/>
    <mergeCell ref="A6:B6"/>
    <mergeCell ref="A7:B7"/>
    <mergeCell ref="A72:D72"/>
    <mergeCell ref="A73:B73"/>
    <mergeCell ref="A74:B74"/>
    <mergeCell ref="A53:B53"/>
    <mergeCell ref="A55:B55"/>
    <mergeCell ref="A60:B60"/>
    <mergeCell ref="A66:U66"/>
    <mergeCell ref="A68:U68"/>
    <mergeCell ref="A70:U70"/>
  </mergeCells>
  <pageMargins left="0.7" right="0.7" top="0.75" bottom="0.75" header="0.3" footer="0.3"/>
  <pageSetup scale="5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2"/>
  <sheetViews>
    <sheetView zoomScaleNormal="100" workbookViewId="0"/>
  </sheetViews>
  <sheetFormatPr defaultColWidth="21.5" defaultRowHeight="12.75" x14ac:dyDescent="0.2"/>
  <cols>
    <col min="2" max="2" width="22.33203125" customWidth="1"/>
    <col min="3" max="3" width="8" bestFit="1" customWidth="1"/>
    <col min="4" max="4" width="7" customWidth="1"/>
    <col min="5" max="5" width="11.83203125" customWidth="1"/>
    <col min="6" max="6" width="7" customWidth="1"/>
    <col min="7" max="7" width="11.83203125" customWidth="1"/>
    <col min="8" max="8" width="2.6640625" customWidth="1"/>
    <col min="9" max="10" width="7" customWidth="1"/>
    <col min="11" max="11" width="11.83203125" customWidth="1"/>
    <col min="12" max="12" width="7" customWidth="1"/>
    <col min="13" max="13" width="11.83203125" customWidth="1"/>
    <col min="14" max="14" width="2.6640625" customWidth="1"/>
    <col min="15" max="16" width="7" customWidth="1"/>
    <col min="17" max="17" width="11.83203125" customWidth="1"/>
    <col min="18" max="18" width="7" customWidth="1"/>
    <col min="19" max="19" width="11.83203125" customWidth="1"/>
    <col min="20" max="20" width="2.6640625" customWidth="1"/>
    <col min="21" max="22" width="7" customWidth="1"/>
    <col min="23" max="23" width="11.83203125" customWidth="1"/>
    <col min="24" max="24" width="7" customWidth="1"/>
    <col min="25" max="25" width="11.83203125" customWidth="1"/>
    <col min="26" max="26" width="2.6640625" customWidth="1"/>
    <col min="27" max="27" width="8" bestFit="1" customWidth="1"/>
    <col min="28" max="28" width="7" customWidth="1"/>
    <col min="29" max="29" width="11.83203125" customWidth="1"/>
    <col min="30" max="30" width="7" customWidth="1"/>
    <col min="31" max="31" width="11.83203125" customWidth="1"/>
  </cols>
  <sheetData>
    <row r="1" spans="1:31" ht="18.7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98"/>
      <c r="L1" s="198"/>
      <c r="M1" s="198"/>
      <c r="N1" s="198"/>
      <c r="O1" s="198"/>
      <c r="P1" s="198"/>
      <c r="Q1" s="198"/>
      <c r="R1" s="274"/>
      <c r="S1" s="95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275" t="s">
        <v>0</v>
      </c>
    </row>
    <row r="2" spans="1:31" ht="18.75" customHeight="1" x14ac:dyDescent="0.25">
      <c r="A2" s="677" t="s">
        <v>1</v>
      </c>
      <c r="B2" s="608"/>
      <c r="C2" s="608"/>
      <c r="D2" s="608"/>
      <c r="E2" s="608"/>
      <c r="F2" s="608"/>
      <c r="G2" s="608"/>
      <c r="H2" s="608"/>
      <c r="I2" s="608"/>
      <c r="J2" s="608"/>
      <c r="K2" s="608"/>
      <c r="L2" s="608"/>
      <c r="M2" s="608"/>
      <c r="N2" s="608"/>
      <c r="O2" s="608"/>
      <c r="P2" s="608"/>
      <c r="Q2" s="608"/>
      <c r="R2" s="608"/>
      <c r="S2" s="608"/>
      <c r="T2" s="608"/>
      <c r="U2" s="608"/>
      <c r="V2" s="608"/>
      <c r="W2" s="608"/>
      <c r="X2" s="608"/>
      <c r="Y2" s="608"/>
      <c r="Z2" s="608"/>
      <c r="AA2" s="608"/>
      <c r="AB2" s="608"/>
      <c r="AC2" s="608"/>
      <c r="AD2" s="608"/>
      <c r="AE2" s="609"/>
    </row>
    <row r="3" spans="1:31" ht="18.75" customHeight="1" x14ac:dyDescent="0.25">
      <c r="A3" s="677" t="s">
        <v>124</v>
      </c>
      <c r="B3" s="608"/>
      <c r="C3" s="608"/>
      <c r="D3" s="608"/>
      <c r="E3" s="608"/>
      <c r="F3" s="608"/>
      <c r="G3" s="608"/>
      <c r="H3" s="608"/>
      <c r="I3" s="608"/>
      <c r="J3" s="608"/>
      <c r="K3" s="608"/>
      <c r="L3" s="608"/>
      <c r="M3" s="608"/>
      <c r="N3" s="608"/>
      <c r="O3" s="608"/>
      <c r="P3" s="608"/>
      <c r="Q3" s="608"/>
      <c r="R3" s="608"/>
      <c r="S3" s="608"/>
      <c r="T3" s="608"/>
      <c r="U3" s="608"/>
      <c r="V3" s="608"/>
      <c r="W3" s="608"/>
      <c r="X3" s="608"/>
      <c r="Y3" s="608"/>
      <c r="Z3" s="608"/>
      <c r="AA3" s="608"/>
      <c r="AB3" s="608"/>
      <c r="AC3" s="608"/>
      <c r="AD3" s="608"/>
      <c r="AE3" s="609"/>
    </row>
    <row r="4" spans="1:31" ht="18.75" customHeight="1" x14ac:dyDescent="0.25">
      <c r="A4" s="677" t="s">
        <v>125</v>
      </c>
      <c r="B4" s="608"/>
      <c r="C4" s="608"/>
      <c r="D4" s="608"/>
      <c r="E4" s="608"/>
      <c r="F4" s="608"/>
      <c r="G4" s="608"/>
      <c r="H4" s="608"/>
      <c r="I4" s="608"/>
      <c r="J4" s="608"/>
      <c r="K4" s="608"/>
      <c r="L4" s="608"/>
      <c r="M4" s="694" t="s">
        <v>37</v>
      </c>
      <c r="N4" s="701"/>
      <c r="O4" s="608"/>
      <c r="P4" s="608"/>
      <c r="Q4" s="608"/>
      <c r="R4" s="608"/>
      <c r="S4" s="608"/>
      <c r="T4" s="608"/>
      <c r="U4" s="608"/>
      <c r="V4" s="608"/>
      <c r="W4" s="608"/>
      <c r="X4" s="608"/>
      <c r="Y4" s="608"/>
      <c r="Z4" s="608"/>
      <c r="AA4" s="608"/>
      <c r="AB4" s="608"/>
      <c r="AC4" s="608"/>
      <c r="AD4" s="608"/>
      <c r="AE4" s="609"/>
    </row>
    <row r="5" spans="1:31" ht="12.6" customHeight="1" x14ac:dyDescent="0.2">
      <c r="A5" s="186" t="s">
        <v>3</v>
      </c>
      <c r="B5" s="176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1"/>
    </row>
    <row r="6" spans="1:31" ht="12.6" customHeight="1" x14ac:dyDescent="0.2">
      <c r="A6" s="651" t="s">
        <v>4</v>
      </c>
      <c r="B6" s="60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31"/>
    </row>
    <row r="7" spans="1:31" ht="12.6" customHeight="1" x14ac:dyDescent="0.2">
      <c r="A7" s="651" t="s">
        <v>5</v>
      </c>
      <c r="B7" s="608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31"/>
    </row>
    <row r="8" spans="1:31" ht="12.6" customHeight="1" x14ac:dyDescent="0.2">
      <c r="A8" s="645" t="s">
        <v>6</v>
      </c>
      <c r="B8" s="69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31"/>
    </row>
    <row r="9" spans="1:31" ht="12.6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31"/>
    </row>
    <row r="10" spans="1:31" ht="12.6" customHeight="1" x14ac:dyDescent="0.2">
      <c r="A10" s="612" t="s">
        <v>126</v>
      </c>
      <c r="B10" s="608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31"/>
    </row>
    <row r="11" spans="1:31" ht="12.6" customHeight="1" x14ac:dyDescent="0.2">
      <c r="A11" s="1"/>
      <c r="B11" s="1"/>
      <c r="C11" s="200" t="s">
        <v>8</v>
      </c>
      <c r="D11" s="200" t="s">
        <v>8</v>
      </c>
      <c r="E11" s="200" t="s">
        <v>71</v>
      </c>
      <c r="F11" s="200" t="s">
        <v>8</v>
      </c>
      <c r="G11" s="200" t="s">
        <v>8</v>
      </c>
      <c r="H11" s="117"/>
      <c r="I11" s="200" t="s">
        <v>10</v>
      </c>
      <c r="J11" s="200" t="s">
        <v>10</v>
      </c>
      <c r="K11" s="200" t="s">
        <v>71</v>
      </c>
      <c r="L11" s="200" t="s">
        <v>10</v>
      </c>
      <c r="M11" s="200" t="s">
        <v>10</v>
      </c>
      <c r="N11" s="117"/>
      <c r="O11" s="200" t="s">
        <v>11</v>
      </c>
      <c r="P11" s="200" t="s">
        <v>11</v>
      </c>
      <c r="Q11" s="200" t="s">
        <v>71</v>
      </c>
      <c r="R11" s="200" t="s">
        <v>11</v>
      </c>
      <c r="S11" s="200" t="s">
        <v>11</v>
      </c>
      <c r="T11" s="117"/>
      <c r="U11" s="200" t="s">
        <v>12</v>
      </c>
      <c r="V11" s="200" t="s">
        <v>12</v>
      </c>
      <c r="W11" s="200" t="s">
        <v>71</v>
      </c>
      <c r="X11" s="200" t="s">
        <v>12</v>
      </c>
      <c r="Y11" s="200" t="s">
        <v>12</v>
      </c>
      <c r="Z11" s="117"/>
      <c r="AA11" s="117">
        <v>2016</v>
      </c>
      <c r="AB11" s="117">
        <v>2016</v>
      </c>
      <c r="AC11" s="200" t="s">
        <v>71</v>
      </c>
      <c r="AD11" s="117">
        <v>2016</v>
      </c>
      <c r="AE11" s="116">
        <v>2016</v>
      </c>
    </row>
    <row r="12" spans="1:31" ht="18.75" customHeight="1" x14ac:dyDescent="0.2">
      <c r="A12" s="1"/>
      <c r="B12" s="1"/>
      <c r="C12" s="188" t="s">
        <v>70</v>
      </c>
      <c r="D12" s="188" t="s">
        <v>71</v>
      </c>
      <c r="E12" s="188" t="s">
        <v>127</v>
      </c>
      <c r="F12" s="188" t="s">
        <v>58</v>
      </c>
      <c r="G12" s="188" t="s">
        <v>127</v>
      </c>
      <c r="H12" s="201"/>
      <c r="I12" s="188" t="s">
        <v>70</v>
      </c>
      <c r="J12" s="188" t="s">
        <v>71</v>
      </c>
      <c r="K12" s="188" t="s">
        <v>127</v>
      </c>
      <c r="L12" s="188" t="s">
        <v>58</v>
      </c>
      <c r="M12" s="188" t="s">
        <v>127</v>
      </c>
      <c r="N12" s="201"/>
      <c r="O12" s="188" t="s">
        <v>70</v>
      </c>
      <c r="P12" s="188" t="s">
        <v>71</v>
      </c>
      <c r="Q12" s="188" t="s">
        <v>127</v>
      </c>
      <c r="R12" s="188" t="s">
        <v>58</v>
      </c>
      <c r="S12" s="188" t="s">
        <v>127</v>
      </c>
      <c r="T12" s="201"/>
      <c r="U12" s="188" t="s">
        <v>70</v>
      </c>
      <c r="V12" s="188" t="s">
        <v>71</v>
      </c>
      <c r="W12" s="188" t="s">
        <v>127</v>
      </c>
      <c r="X12" s="188" t="s">
        <v>58</v>
      </c>
      <c r="Y12" s="188" t="s">
        <v>127</v>
      </c>
      <c r="Z12" s="201"/>
      <c r="AA12" s="188" t="s">
        <v>70</v>
      </c>
      <c r="AB12" s="188" t="s">
        <v>71</v>
      </c>
      <c r="AC12" s="188" t="s">
        <v>127</v>
      </c>
      <c r="AD12" s="188" t="s">
        <v>58</v>
      </c>
      <c r="AE12" s="202" t="s">
        <v>127</v>
      </c>
    </row>
    <row r="13" spans="1:31" ht="12.6" customHeight="1" x14ac:dyDescent="0.2">
      <c r="A13" s="1"/>
      <c r="B13" s="1"/>
      <c r="C13" s="26"/>
      <c r="D13" s="26"/>
      <c r="E13" s="26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6"/>
      <c r="V13" s="26"/>
      <c r="W13" s="26"/>
      <c r="X13" s="26"/>
      <c r="Y13" s="26"/>
      <c r="Z13" s="1"/>
      <c r="AA13" s="1"/>
      <c r="AB13" s="1"/>
      <c r="AC13" s="1"/>
      <c r="AD13" s="1"/>
      <c r="AE13" s="31"/>
    </row>
    <row r="14" spans="1:31" ht="12.6" customHeight="1" x14ac:dyDescent="0.2">
      <c r="A14" s="60"/>
      <c r="B14" s="192" t="s">
        <v>72</v>
      </c>
      <c r="C14" s="276">
        <v>-0.01</v>
      </c>
      <c r="D14" s="276">
        <v>0.09</v>
      </c>
      <c r="E14" s="276">
        <v>0.14000000000000001</v>
      </c>
      <c r="F14" s="276">
        <v>0.06</v>
      </c>
      <c r="G14" s="277">
        <v>0.1</v>
      </c>
      <c r="H14" s="278"/>
      <c r="I14" s="277"/>
      <c r="J14" s="276"/>
      <c r="K14" s="277"/>
      <c r="L14" s="276"/>
      <c r="M14" s="277"/>
      <c r="N14" s="279"/>
      <c r="O14" s="276"/>
      <c r="P14" s="276"/>
      <c r="Q14" s="276"/>
      <c r="R14" s="276"/>
      <c r="S14" s="276"/>
      <c r="T14" s="279"/>
      <c r="U14" s="280">
        <v>0</v>
      </c>
      <c r="V14" s="280">
        <v>0</v>
      </c>
      <c r="W14" s="281">
        <v>0</v>
      </c>
      <c r="X14" s="280">
        <v>0</v>
      </c>
      <c r="Y14" s="281">
        <v>0</v>
      </c>
      <c r="Z14" s="282"/>
      <c r="AA14" s="276">
        <v>-0.01</v>
      </c>
      <c r="AB14" s="276">
        <v>0.09</v>
      </c>
      <c r="AC14" s="276">
        <v>0.14000000000000001</v>
      </c>
      <c r="AD14" s="276">
        <v>0.06</v>
      </c>
      <c r="AE14" s="277">
        <v>0.1</v>
      </c>
    </row>
    <row r="15" spans="1:31" ht="12.6" customHeight="1" x14ac:dyDescent="0.2">
      <c r="A15" s="60"/>
      <c r="B15" s="192" t="s">
        <v>73</v>
      </c>
      <c r="C15" s="276">
        <v>0.31</v>
      </c>
      <c r="D15" s="276">
        <v>-0.13</v>
      </c>
      <c r="E15" s="276">
        <v>-0.06</v>
      </c>
      <c r="F15" s="276">
        <v>7.0000000000000007E-2</v>
      </c>
      <c r="G15" s="277">
        <v>0.11</v>
      </c>
      <c r="H15" s="278"/>
      <c r="I15" s="277"/>
      <c r="J15" s="276"/>
      <c r="K15" s="277"/>
      <c r="L15" s="276"/>
      <c r="M15" s="277"/>
      <c r="N15" s="279"/>
      <c r="O15" s="276"/>
      <c r="P15" s="276"/>
      <c r="Q15" s="276"/>
      <c r="R15" s="276"/>
      <c r="S15" s="276"/>
      <c r="T15" s="279"/>
      <c r="U15" s="280">
        <v>0</v>
      </c>
      <c r="V15" s="280">
        <v>0</v>
      </c>
      <c r="W15" s="281">
        <v>0</v>
      </c>
      <c r="X15" s="280">
        <v>0</v>
      </c>
      <c r="Y15" s="281">
        <v>0</v>
      </c>
      <c r="Z15" s="282"/>
      <c r="AA15" s="276">
        <v>0.31</v>
      </c>
      <c r="AB15" s="276">
        <v>-0.13</v>
      </c>
      <c r="AC15" s="276">
        <v>-0.06</v>
      </c>
      <c r="AD15" s="276">
        <v>7.0000000000000007E-2</v>
      </c>
      <c r="AE15" s="277">
        <v>0.11</v>
      </c>
    </row>
    <row r="16" spans="1:31" ht="12.6" customHeight="1" x14ac:dyDescent="0.2">
      <c r="A16" s="60"/>
      <c r="B16" s="192" t="s">
        <v>74</v>
      </c>
      <c r="C16" s="276">
        <v>0.16</v>
      </c>
      <c r="D16" s="276">
        <v>-0.2</v>
      </c>
      <c r="E16" s="276">
        <v>-0.16</v>
      </c>
      <c r="F16" s="276">
        <v>0.08</v>
      </c>
      <c r="G16" s="277">
        <v>0.09</v>
      </c>
      <c r="H16" s="278"/>
      <c r="I16" s="277"/>
      <c r="J16" s="276"/>
      <c r="K16" s="277"/>
      <c r="L16" s="276"/>
      <c r="M16" s="277"/>
      <c r="N16" s="279"/>
      <c r="O16" s="276"/>
      <c r="P16" s="276"/>
      <c r="Q16" s="276"/>
      <c r="R16" s="276"/>
      <c r="S16" s="276"/>
      <c r="T16" s="279"/>
      <c r="U16" s="280">
        <v>0</v>
      </c>
      <c r="V16" s="280">
        <v>0</v>
      </c>
      <c r="W16" s="281">
        <v>0</v>
      </c>
      <c r="X16" s="280">
        <v>0</v>
      </c>
      <c r="Y16" s="281">
        <v>0</v>
      </c>
      <c r="Z16" s="282"/>
      <c r="AA16" s="276">
        <v>0.16</v>
      </c>
      <c r="AB16" s="276">
        <v>-0.2</v>
      </c>
      <c r="AC16" s="276">
        <v>-0.16</v>
      </c>
      <c r="AD16" s="276">
        <v>0.08</v>
      </c>
      <c r="AE16" s="277">
        <v>0.09</v>
      </c>
    </row>
    <row r="17" spans="1:31" ht="12.6" customHeight="1" x14ac:dyDescent="0.2">
      <c r="A17" s="60"/>
      <c r="B17" s="192" t="s">
        <v>75</v>
      </c>
      <c r="C17" s="276">
        <v>7.0000000000000007E-2</v>
      </c>
      <c r="D17" s="276">
        <v>-0.28000000000000003</v>
      </c>
      <c r="E17" s="276">
        <v>-0.21</v>
      </c>
      <c r="F17" s="276">
        <v>-0.19</v>
      </c>
      <c r="G17" s="277">
        <v>-0.14000000000000001</v>
      </c>
      <c r="H17" s="278"/>
      <c r="I17" s="277"/>
      <c r="J17" s="276"/>
      <c r="K17" s="277"/>
      <c r="L17" s="276"/>
      <c r="M17" s="277"/>
      <c r="N17" s="279"/>
      <c r="O17" s="276"/>
      <c r="P17" s="276"/>
      <c r="Q17" s="276"/>
      <c r="R17" s="276"/>
      <c r="S17" s="276"/>
      <c r="T17" s="279"/>
      <c r="U17" s="280">
        <v>0</v>
      </c>
      <c r="V17" s="280">
        <v>0</v>
      </c>
      <c r="W17" s="281">
        <v>0</v>
      </c>
      <c r="X17" s="280">
        <v>0</v>
      </c>
      <c r="Y17" s="281">
        <v>0</v>
      </c>
      <c r="Z17" s="282"/>
      <c r="AA17" s="276">
        <v>7.0000000000000007E-2</v>
      </c>
      <c r="AB17" s="276">
        <v>-0.28000000000000003</v>
      </c>
      <c r="AC17" s="276">
        <v>-0.21</v>
      </c>
      <c r="AD17" s="276">
        <v>-0.19</v>
      </c>
      <c r="AE17" s="277">
        <v>-0.14000000000000001</v>
      </c>
    </row>
    <row r="18" spans="1:31" ht="12.6" customHeight="1" x14ac:dyDescent="0.2">
      <c r="A18" s="131"/>
      <c r="B18" s="210" t="s">
        <v>76</v>
      </c>
      <c r="C18" s="283">
        <v>-1</v>
      </c>
      <c r="D18" s="283">
        <v>-0.11</v>
      </c>
      <c r="E18" s="284">
        <v>-0.04</v>
      </c>
      <c r="F18" s="283">
        <v>-0.43</v>
      </c>
      <c r="G18" s="284">
        <v>-0.39</v>
      </c>
      <c r="H18" s="285"/>
      <c r="I18" s="283"/>
      <c r="J18" s="283"/>
      <c r="K18" s="284"/>
      <c r="L18" s="283"/>
      <c r="M18" s="284"/>
      <c r="N18" s="286"/>
      <c r="O18" s="283"/>
      <c r="P18" s="283"/>
      <c r="Q18" s="283"/>
      <c r="R18" s="283"/>
      <c r="S18" s="283"/>
      <c r="T18" s="286"/>
      <c r="U18" s="287">
        <v>0</v>
      </c>
      <c r="V18" s="287">
        <v>0</v>
      </c>
      <c r="W18" s="288">
        <v>0</v>
      </c>
      <c r="X18" s="287">
        <v>0</v>
      </c>
      <c r="Y18" s="288">
        <v>0</v>
      </c>
      <c r="Z18" s="289"/>
      <c r="AA18" s="283">
        <v>-1</v>
      </c>
      <c r="AB18" s="283">
        <v>-0.11</v>
      </c>
      <c r="AC18" s="284">
        <v>-0.04</v>
      </c>
      <c r="AD18" s="283">
        <v>-0.43</v>
      </c>
      <c r="AE18" s="284">
        <v>-0.39</v>
      </c>
    </row>
    <row r="19" spans="1:31" ht="12.6" customHeight="1" x14ac:dyDescent="0.2">
      <c r="A19" s="702" t="s">
        <v>77</v>
      </c>
      <c r="B19" s="703"/>
      <c r="C19" s="290">
        <v>0.24</v>
      </c>
      <c r="D19" s="290">
        <v>-0.13</v>
      </c>
      <c r="E19" s="290">
        <v>-0.06</v>
      </c>
      <c r="F19" s="290">
        <v>0.05</v>
      </c>
      <c r="G19" s="291">
        <v>0.09</v>
      </c>
      <c r="H19" s="292"/>
      <c r="I19" s="290"/>
      <c r="J19" s="290"/>
      <c r="K19" s="291"/>
      <c r="L19" s="290"/>
      <c r="M19" s="291"/>
      <c r="N19" s="293"/>
      <c r="O19" s="290"/>
      <c r="P19" s="290"/>
      <c r="Q19" s="290"/>
      <c r="R19" s="290"/>
      <c r="S19" s="290"/>
      <c r="T19" s="293"/>
      <c r="U19" s="294">
        <v>0</v>
      </c>
      <c r="V19" s="294">
        <v>0</v>
      </c>
      <c r="W19" s="295">
        <v>0</v>
      </c>
      <c r="X19" s="294">
        <v>0</v>
      </c>
      <c r="Y19" s="295">
        <v>0</v>
      </c>
      <c r="Z19" s="296"/>
      <c r="AA19" s="290">
        <v>0.24</v>
      </c>
      <c r="AB19" s="290">
        <v>-0.13</v>
      </c>
      <c r="AC19" s="290">
        <v>-0.06</v>
      </c>
      <c r="AD19" s="290">
        <v>0.05</v>
      </c>
      <c r="AE19" s="291">
        <v>0.09</v>
      </c>
    </row>
    <row r="20" spans="1:31" ht="12.6" customHeight="1" x14ac:dyDescent="0.2">
      <c r="A20" s="1"/>
      <c r="B20" s="1"/>
      <c r="C20" s="297"/>
      <c r="D20" s="297"/>
      <c r="E20" s="297"/>
      <c r="F20" s="297"/>
      <c r="G20" s="297"/>
      <c r="H20" s="28"/>
      <c r="I20" s="297"/>
      <c r="J20" s="297"/>
      <c r="K20" s="297"/>
      <c r="L20" s="297"/>
      <c r="M20" s="298"/>
      <c r="N20" s="299"/>
      <c r="O20" s="297"/>
      <c r="P20" s="297"/>
      <c r="Q20" s="297"/>
      <c r="R20" s="297"/>
      <c r="S20" s="297"/>
      <c r="T20" s="299"/>
      <c r="U20" s="300"/>
      <c r="V20" s="300"/>
      <c r="W20" s="301"/>
      <c r="X20" s="300"/>
      <c r="Y20" s="301"/>
      <c r="Z20" s="110"/>
      <c r="AA20" s="297"/>
      <c r="AB20" s="297"/>
      <c r="AC20" s="297"/>
      <c r="AD20" s="297"/>
      <c r="AE20" s="298"/>
    </row>
    <row r="21" spans="1:31" ht="12.6" customHeight="1" x14ac:dyDescent="0.2">
      <c r="A21" s="60"/>
      <c r="B21" s="192" t="s">
        <v>78</v>
      </c>
      <c r="C21" s="277">
        <v>-0.05</v>
      </c>
      <c r="D21" s="302" t="s">
        <v>128</v>
      </c>
      <c r="E21" s="276">
        <v>-0.09</v>
      </c>
      <c r="F21" s="276">
        <v>-0.05</v>
      </c>
      <c r="G21" s="276">
        <v>-0.05</v>
      </c>
      <c r="H21" s="60"/>
      <c r="I21" s="277"/>
      <c r="J21" s="276"/>
      <c r="K21" s="277"/>
      <c r="L21" s="277"/>
      <c r="M21" s="277"/>
      <c r="N21" s="303"/>
      <c r="O21" s="277"/>
      <c r="P21" s="276"/>
      <c r="Q21" s="277"/>
      <c r="R21" s="276"/>
      <c r="S21" s="276"/>
      <c r="T21" s="303"/>
      <c r="U21" s="281">
        <v>0</v>
      </c>
      <c r="V21" s="280">
        <v>0</v>
      </c>
      <c r="W21" s="281">
        <v>0</v>
      </c>
      <c r="X21" s="280">
        <v>0</v>
      </c>
      <c r="Y21" s="281">
        <v>0</v>
      </c>
      <c r="Z21" s="98"/>
      <c r="AA21" s="276">
        <v>-0.05</v>
      </c>
      <c r="AB21" s="276">
        <v>-0.22</v>
      </c>
      <c r="AC21" s="276">
        <v>-0.09</v>
      </c>
      <c r="AD21" s="276">
        <v>-0.05</v>
      </c>
      <c r="AE21" s="277">
        <v>-0.05</v>
      </c>
    </row>
    <row r="22" spans="1:31" ht="12.6" customHeight="1" x14ac:dyDescent="0.2">
      <c r="A22" s="60"/>
      <c r="B22" s="192" t="s">
        <v>79</v>
      </c>
      <c r="C22" s="277">
        <v>0</v>
      </c>
      <c r="D22" s="302" t="s">
        <v>21</v>
      </c>
      <c r="E22" s="302" t="s">
        <v>21</v>
      </c>
      <c r="F22" s="302" t="s">
        <v>21</v>
      </c>
      <c r="G22" s="302" t="s">
        <v>21</v>
      </c>
      <c r="H22" s="60"/>
      <c r="I22" s="277"/>
      <c r="J22" s="276"/>
      <c r="K22" s="277"/>
      <c r="L22" s="277"/>
      <c r="M22" s="277"/>
      <c r="N22" s="303"/>
      <c r="O22" s="277"/>
      <c r="P22" s="276"/>
      <c r="Q22" s="277"/>
      <c r="R22" s="276"/>
      <c r="S22" s="276"/>
      <c r="T22" s="303"/>
      <c r="U22" s="281"/>
      <c r="V22" s="280"/>
      <c r="W22" s="281"/>
      <c r="X22" s="280"/>
      <c r="Y22" s="281"/>
      <c r="Z22" s="98"/>
      <c r="AA22" s="276">
        <v>0</v>
      </c>
      <c r="AB22" s="302" t="s">
        <v>21</v>
      </c>
      <c r="AC22" s="302" t="s">
        <v>21</v>
      </c>
      <c r="AD22" s="302" t="s">
        <v>21</v>
      </c>
      <c r="AE22" s="304" t="s">
        <v>21</v>
      </c>
    </row>
    <row r="23" spans="1:31" ht="12.6" customHeight="1" x14ac:dyDescent="0.2">
      <c r="A23" s="60"/>
      <c r="B23" s="192" t="s">
        <v>80</v>
      </c>
      <c r="C23" s="277">
        <v>-0.89</v>
      </c>
      <c r="D23" s="276">
        <v>-0.28000000000000003</v>
      </c>
      <c r="E23" s="276">
        <v>-0.25</v>
      </c>
      <c r="F23" s="276">
        <v>-0.5</v>
      </c>
      <c r="G23" s="276">
        <v>-0.48</v>
      </c>
      <c r="H23" s="60"/>
      <c r="I23" s="277"/>
      <c r="J23" s="276"/>
      <c r="K23" s="277"/>
      <c r="L23" s="277"/>
      <c r="M23" s="277"/>
      <c r="N23" s="303"/>
      <c r="O23" s="277"/>
      <c r="P23" s="276"/>
      <c r="Q23" s="277"/>
      <c r="R23" s="276"/>
      <c r="S23" s="276"/>
      <c r="T23" s="303"/>
      <c r="U23" s="281">
        <v>0</v>
      </c>
      <c r="V23" s="280">
        <v>0</v>
      </c>
      <c r="W23" s="281">
        <v>0</v>
      </c>
      <c r="X23" s="280">
        <v>0</v>
      </c>
      <c r="Y23" s="281">
        <v>0</v>
      </c>
      <c r="Z23" s="98"/>
      <c r="AA23" s="276">
        <v>-0.89</v>
      </c>
      <c r="AB23" s="276">
        <v>-0.28000000000000003</v>
      </c>
      <c r="AC23" s="276">
        <v>-0.25</v>
      </c>
      <c r="AD23" s="276">
        <v>-0.5</v>
      </c>
      <c r="AE23" s="277">
        <v>-0.48</v>
      </c>
    </row>
    <row r="24" spans="1:31" ht="12.6" customHeight="1" x14ac:dyDescent="0.2">
      <c r="A24" s="60"/>
      <c r="B24" s="192" t="s">
        <v>81</v>
      </c>
      <c r="C24" s="277">
        <v>0.21</v>
      </c>
      <c r="D24" s="276">
        <v>0</v>
      </c>
      <c r="E24" s="276">
        <v>0.04</v>
      </c>
      <c r="F24" s="276">
        <v>0.09</v>
      </c>
      <c r="G24" s="276">
        <v>0.11</v>
      </c>
      <c r="H24" s="60"/>
      <c r="I24" s="277"/>
      <c r="J24" s="276"/>
      <c r="K24" s="277"/>
      <c r="L24" s="277"/>
      <c r="M24" s="277"/>
      <c r="N24" s="303"/>
      <c r="O24" s="277"/>
      <c r="P24" s="276"/>
      <c r="Q24" s="277"/>
      <c r="R24" s="276"/>
      <c r="S24" s="276"/>
      <c r="T24" s="303"/>
      <c r="U24" s="281">
        <v>0</v>
      </c>
      <c r="V24" s="280">
        <v>0</v>
      </c>
      <c r="W24" s="281">
        <v>0</v>
      </c>
      <c r="X24" s="280">
        <v>0</v>
      </c>
      <c r="Y24" s="281">
        <v>0</v>
      </c>
      <c r="Z24" s="98"/>
      <c r="AA24" s="276">
        <v>0.21</v>
      </c>
      <c r="AB24" s="276">
        <v>0</v>
      </c>
      <c r="AC24" s="276">
        <v>0.04</v>
      </c>
      <c r="AD24" s="276">
        <v>0.09</v>
      </c>
      <c r="AE24" s="277">
        <v>0.11</v>
      </c>
    </row>
    <row r="25" spans="1:31" ht="12.6" customHeight="1" x14ac:dyDescent="0.2">
      <c r="A25" s="60"/>
      <c r="B25" s="192" t="s">
        <v>82</v>
      </c>
      <c r="C25" s="304" t="s">
        <v>129</v>
      </c>
      <c r="D25" s="276">
        <v>-0.22</v>
      </c>
      <c r="E25" s="276">
        <v>-0.11</v>
      </c>
      <c r="F25" s="276">
        <v>0.15</v>
      </c>
      <c r="G25" s="276">
        <v>0.16</v>
      </c>
      <c r="H25" s="60"/>
      <c r="I25" s="277"/>
      <c r="J25" s="276"/>
      <c r="K25" s="277"/>
      <c r="L25" s="277"/>
      <c r="M25" s="277"/>
      <c r="N25" s="303"/>
      <c r="O25" s="277"/>
      <c r="P25" s="276"/>
      <c r="Q25" s="277"/>
      <c r="R25" s="276"/>
      <c r="S25" s="276"/>
      <c r="T25" s="303"/>
      <c r="U25" s="281">
        <v>0</v>
      </c>
      <c r="V25" s="280">
        <v>0</v>
      </c>
      <c r="W25" s="281">
        <v>0</v>
      </c>
      <c r="X25" s="280">
        <v>0</v>
      </c>
      <c r="Y25" s="281">
        <v>0</v>
      </c>
      <c r="Z25" s="98"/>
      <c r="AA25" s="276">
        <v>0.17</v>
      </c>
      <c r="AB25" s="276">
        <v>-0.22</v>
      </c>
      <c r="AC25" s="276">
        <v>-0.11</v>
      </c>
      <c r="AD25" s="276">
        <v>0.15</v>
      </c>
      <c r="AE25" s="277">
        <v>0.16</v>
      </c>
    </row>
    <row r="26" spans="1:31" ht="12.6" customHeight="1" x14ac:dyDescent="0.2">
      <c r="A26" s="60"/>
      <c r="B26" s="192" t="s">
        <v>83</v>
      </c>
      <c r="C26" s="277">
        <v>-0.14000000000000001</v>
      </c>
      <c r="D26" s="276">
        <v>-7.0000000000000007E-2</v>
      </c>
      <c r="E26" s="276">
        <v>0.01</v>
      </c>
      <c r="F26" s="276">
        <v>-0.11</v>
      </c>
      <c r="G26" s="276">
        <v>-0.08</v>
      </c>
      <c r="H26" s="60"/>
      <c r="I26" s="277"/>
      <c r="J26" s="276"/>
      <c r="K26" s="277"/>
      <c r="L26" s="277"/>
      <c r="M26" s="277"/>
      <c r="N26" s="303"/>
      <c r="O26" s="277"/>
      <c r="P26" s="276"/>
      <c r="Q26" s="277"/>
      <c r="R26" s="276"/>
      <c r="S26" s="276"/>
      <c r="T26" s="303"/>
      <c r="U26" s="281">
        <v>0</v>
      </c>
      <c r="V26" s="280">
        <v>0</v>
      </c>
      <c r="W26" s="281">
        <v>0</v>
      </c>
      <c r="X26" s="280">
        <v>0</v>
      </c>
      <c r="Y26" s="281">
        <v>0</v>
      </c>
      <c r="Z26" s="98"/>
      <c r="AA26" s="276">
        <v>-0.14000000000000001</v>
      </c>
      <c r="AB26" s="276">
        <v>-7.0000000000000007E-2</v>
      </c>
      <c r="AC26" s="276">
        <v>0.01</v>
      </c>
      <c r="AD26" s="276">
        <v>-0.11</v>
      </c>
      <c r="AE26" s="277">
        <v>-0.08</v>
      </c>
    </row>
    <row r="27" spans="1:31" ht="12.6" customHeight="1" x14ac:dyDescent="0.2">
      <c r="A27" s="60"/>
      <c r="B27" s="192" t="s">
        <v>84</v>
      </c>
      <c r="C27" s="277">
        <v>-0.1</v>
      </c>
      <c r="D27" s="276">
        <v>-0.06</v>
      </c>
      <c r="E27" s="276">
        <v>-0.01</v>
      </c>
      <c r="F27" s="276">
        <v>-0.08</v>
      </c>
      <c r="G27" s="276">
        <v>-0.05</v>
      </c>
      <c r="H27" s="60"/>
      <c r="I27" s="277"/>
      <c r="J27" s="276"/>
      <c r="K27" s="277"/>
      <c r="L27" s="277"/>
      <c r="M27" s="277"/>
      <c r="N27" s="303"/>
      <c r="O27" s="277"/>
      <c r="P27" s="276"/>
      <c r="Q27" s="277"/>
      <c r="R27" s="276"/>
      <c r="S27" s="276"/>
      <c r="T27" s="303"/>
      <c r="U27" s="281">
        <v>0</v>
      </c>
      <c r="V27" s="280">
        <v>0</v>
      </c>
      <c r="W27" s="281">
        <v>0</v>
      </c>
      <c r="X27" s="280">
        <v>0</v>
      </c>
      <c r="Y27" s="281">
        <v>0</v>
      </c>
      <c r="Z27" s="98"/>
      <c r="AA27" s="276">
        <v>-0.1</v>
      </c>
      <c r="AB27" s="276">
        <v>-0.06</v>
      </c>
      <c r="AC27" s="276">
        <v>-0.01</v>
      </c>
      <c r="AD27" s="276">
        <v>-0.08</v>
      </c>
      <c r="AE27" s="277">
        <v>-0.05</v>
      </c>
    </row>
    <row r="28" spans="1:31" ht="12.6" customHeight="1" x14ac:dyDescent="0.2">
      <c r="A28" s="60"/>
      <c r="B28" s="192" t="s">
        <v>85</v>
      </c>
      <c r="C28" s="277">
        <v>0.34</v>
      </c>
      <c r="D28" s="276">
        <v>-0.15</v>
      </c>
      <c r="E28" s="276">
        <v>-7.0000000000000007E-2</v>
      </c>
      <c r="F28" s="276">
        <v>0.13</v>
      </c>
      <c r="G28" s="276">
        <v>0.16</v>
      </c>
      <c r="H28" s="60"/>
      <c r="I28" s="277"/>
      <c r="J28" s="276"/>
      <c r="K28" s="277"/>
      <c r="L28" s="277"/>
      <c r="M28" s="277"/>
      <c r="N28" s="303"/>
      <c r="O28" s="277"/>
      <c r="P28" s="276"/>
      <c r="Q28" s="277"/>
      <c r="R28" s="276"/>
      <c r="S28" s="276"/>
      <c r="T28" s="303"/>
      <c r="U28" s="281">
        <v>0</v>
      </c>
      <c r="V28" s="280">
        <v>0</v>
      </c>
      <c r="W28" s="281">
        <v>0</v>
      </c>
      <c r="X28" s="280">
        <v>0</v>
      </c>
      <c r="Y28" s="281">
        <v>0</v>
      </c>
      <c r="Z28" s="98"/>
      <c r="AA28" s="276">
        <v>0.34</v>
      </c>
      <c r="AB28" s="276">
        <v>-0.15</v>
      </c>
      <c r="AC28" s="276">
        <v>-7.0000000000000007E-2</v>
      </c>
      <c r="AD28" s="276">
        <v>0.13</v>
      </c>
      <c r="AE28" s="277">
        <v>0.16</v>
      </c>
    </row>
    <row r="29" spans="1:31" ht="14.25" x14ac:dyDescent="0.2">
      <c r="A29" s="60"/>
      <c r="B29" s="475" t="s">
        <v>184</v>
      </c>
      <c r="C29" s="277">
        <v>0.96</v>
      </c>
      <c r="D29" s="276">
        <v>1.1000000000000001</v>
      </c>
      <c r="E29" s="276">
        <v>1.24</v>
      </c>
      <c r="F29" s="276">
        <v>0.99</v>
      </c>
      <c r="G29" s="276">
        <v>1.02</v>
      </c>
      <c r="H29" s="60"/>
      <c r="I29" s="277"/>
      <c r="J29" s="276"/>
      <c r="K29" s="277"/>
      <c r="L29" s="277"/>
      <c r="M29" s="277"/>
      <c r="N29" s="303"/>
      <c r="O29" s="277"/>
      <c r="P29" s="276"/>
      <c r="Q29" s="277"/>
      <c r="R29" s="276"/>
      <c r="S29" s="276"/>
      <c r="T29" s="303"/>
      <c r="U29" s="281">
        <v>0</v>
      </c>
      <c r="V29" s="280">
        <v>0</v>
      </c>
      <c r="W29" s="281">
        <v>0</v>
      </c>
      <c r="X29" s="280">
        <v>0</v>
      </c>
      <c r="Y29" s="281">
        <v>0</v>
      </c>
      <c r="Z29" s="98"/>
      <c r="AA29" s="276">
        <v>0.96</v>
      </c>
      <c r="AB29" s="276">
        <v>1.1000000000000001</v>
      </c>
      <c r="AC29" s="276">
        <v>1.24</v>
      </c>
      <c r="AD29" s="276">
        <v>0.99</v>
      </c>
      <c r="AE29" s="277">
        <v>1.02</v>
      </c>
    </row>
    <row r="30" spans="1:31" ht="14.25" x14ac:dyDescent="0.2">
      <c r="A30" s="60"/>
      <c r="B30" s="475" t="s">
        <v>185</v>
      </c>
      <c r="C30" s="277">
        <v>0.2</v>
      </c>
      <c r="D30" s="302" t="s">
        <v>130</v>
      </c>
      <c r="E30" s="276">
        <v>0.17</v>
      </c>
      <c r="F30" s="276">
        <v>0.15</v>
      </c>
      <c r="G30" s="276">
        <v>0.18</v>
      </c>
      <c r="H30" s="60"/>
      <c r="I30" s="277"/>
      <c r="J30" s="276"/>
      <c r="K30" s="277"/>
      <c r="L30" s="277"/>
      <c r="M30" s="277"/>
      <c r="N30" s="303"/>
      <c r="O30" s="277"/>
      <c r="P30" s="276"/>
      <c r="Q30" s="277"/>
      <c r="R30" s="276"/>
      <c r="S30" s="276"/>
      <c r="T30" s="303"/>
      <c r="U30" s="281">
        <v>0</v>
      </c>
      <c r="V30" s="280">
        <v>0</v>
      </c>
      <c r="W30" s="281">
        <v>0</v>
      </c>
      <c r="X30" s="280">
        <v>0</v>
      </c>
      <c r="Y30" s="281">
        <v>0</v>
      </c>
      <c r="Z30" s="98"/>
      <c r="AA30" s="276">
        <v>0.2</v>
      </c>
      <c r="AB30" s="276">
        <v>0.11</v>
      </c>
      <c r="AC30" s="276">
        <v>0.17</v>
      </c>
      <c r="AD30" s="276">
        <v>0.15</v>
      </c>
      <c r="AE30" s="277">
        <v>0.18</v>
      </c>
    </row>
    <row r="31" spans="1:31" ht="12.6" customHeight="1" x14ac:dyDescent="0.2">
      <c r="A31" s="60"/>
      <c r="B31" s="192" t="s">
        <v>86</v>
      </c>
      <c r="C31" s="304" t="s">
        <v>21</v>
      </c>
      <c r="D31" s="302" t="s">
        <v>21</v>
      </c>
      <c r="E31" s="302" t="s">
        <v>21</v>
      </c>
      <c r="F31" s="302" t="s">
        <v>21</v>
      </c>
      <c r="G31" s="302" t="s">
        <v>21</v>
      </c>
      <c r="H31" s="60"/>
      <c r="I31" s="277"/>
      <c r="J31" s="276"/>
      <c r="K31" s="277"/>
      <c r="L31" s="277"/>
      <c r="M31" s="277"/>
      <c r="N31" s="303"/>
      <c r="O31" s="277"/>
      <c r="P31" s="276"/>
      <c r="Q31" s="277"/>
      <c r="R31" s="276"/>
      <c r="S31" s="276"/>
      <c r="T31" s="303"/>
      <c r="U31" s="281">
        <v>0</v>
      </c>
      <c r="V31" s="280">
        <v>0</v>
      </c>
      <c r="W31" s="281">
        <v>0</v>
      </c>
      <c r="X31" s="280">
        <v>0</v>
      </c>
      <c r="Y31" s="281">
        <v>0</v>
      </c>
      <c r="Z31" s="98"/>
      <c r="AA31" s="302" t="s">
        <v>21</v>
      </c>
      <c r="AB31" s="302" t="s">
        <v>21</v>
      </c>
      <c r="AC31" s="302" t="s">
        <v>21</v>
      </c>
      <c r="AD31" s="302" t="s">
        <v>21</v>
      </c>
      <c r="AE31" s="304" t="s">
        <v>21</v>
      </c>
    </row>
    <row r="32" spans="1:31" ht="12.6" customHeight="1" x14ac:dyDescent="0.2">
      <c r="A32" s="60"/>
      <c r="B32" s="192" t="s">
        <v>87</v>
      </c>
      <c r="C32" s="277">
        <v>-0.94</v>
      </c>
      <c r="D32" s="276">
        <v>1.32</v>
      </c>
      <c r="E32" s="276">
        <v>1.4</v>
      </c>
      <c r="F32" s="276">
        <v>1.1200000000000001</v>
      </c>
      <c r="G32" s="276">
        <v>1.19</v>
      </c>
      <c r="H32" s="60"/>
      <c r="I32" s="277"/>
      <c r="J32" s="276"/>
      <c r="K32" s="277"/>
      <c r="L32" s="277"/>
      <c r="M32" s="277"/>
      <c r="N32" s="303"/>
      <c r="O32" s="277"/>
      <c r="P32" s="276"/>
      <c r="Q32" s="277"/>
      <c r="R32" s="276"/>
      <c r="S32" s="276"/>
      <c r="T32" s="303"/>
      <c r="U32" s="281">
        <v>0</v>
      </c>
      <c r="V32" s="280">
        <v>0</v>
      </c>
      <c r="W32" s="281">
        <v>0</v>
      </c>
      <c r="X32" s="280">
        <v>0</v>
      </c>
      <c r="Y32" s="281">
        <v>0</v>
      </c>
      <c r="Z32" s="98"/>
      <c r="AA32" s="276">
        <v>-0.94</v>
      </c>
      <c r="AB32" s="276">
        <v>1.32</v>
      </c>
      <c r="AC32" s="276">
        <v>1.4</v>
      </c>
      <c r="AD32" s="276">
        <v>1.1200000000000001</v>
      </c>
      <c r="AE32" s="277">
        <v>1.19</v>
      </c>
    </row>
    <row r="33" spans="1:31" ht="12.6" customHeight="1" x14ac:dyDescent="0.2">
      <c r="A33" s="702" t="s">
        <v>88</v>
      </c>
      <c r="B33" s="704"/>
      <c r="C33" s="291">
        <v>0.14000000000000001</v>
      </c>
      <c r="D33" s="290">
        <v>0</v>
      </c>
      <c r="E33" s="290">
        <v>0.06</v>
      </c>
      <c r="F33" s="290">
        <v>0.08</v>
      </c>
      <c r="G33" s="290">
        <v>0.11</v>
      </c>
      <c r="H33" s="292"/>
      <c r="I33" s="290"/>
      <c r="J33" s="284"/>
      <c r="K33" s="290"/>
      <c r="L33" s="290"/>
      <c r="M33" s="291"/>
      <c r="N33" s="293"/>
      <c r="O33" s="290"/>
      <c r="P33" s="290"/>
      <c r="Q33" s="291"/>
      <c r="R33" s="290"/>
      <c r="S33" s="290"/>
      <c r="T33" s="293"/>
      <c r="U33" s="294">
        <v>0</v>
      </c>
      <c r="V33" s="294">
        <v>0</v>
      </c>
      <c r="W33" s="295">
        <v>0</v>
      </c>
      <c r="X33" s="294">
        <v>0</v>
      </c>
      <c r="Y33" s="295">
        <v>0</v>
      </c>
      <c r="Z33" s="296"/>
      <c r="AA33" s="290">
        <v>0.14000000000000001</v>
      </c>
      <c r="AB33" s="290">
        <v>0</v>
      </c>
      <c r="AC33" s="290">
        <v>0.06</v>
      </c>
      <c r="AD33" s="290">
        <v>0.08</v>
      </c>
      <c r="AE33" s="291">
        <v>0.11</v>
      </c>
    </row>
    <row r="34" spans="1:31" ht="12.6" customHeight="1" x14ac:dyDescent="0.2">
      <c r="A34" s="1"/>
      <c r="B34" s="1"/>
      <c r="C34" s="297"/>
      <c r="D34" s="297"/>
      <c r="E34" s="297"/>
      <c r="F34" s="297"/>
      <c r="G34" s="297"/>
      <c r="H34" s="28"/>
      <c r="I34" s="297"/>
      <c r="J34" s="297"/>
      <c r="K34" s="297"/>
      <c r="L34" s="297"/>
      <c r="M34" s="298"/>
      <c r="N34" s="299"/>
      <c r="O34" s="297"/>
      <c r="P34" s="297"/>
      <c r="Q34" s="297"/>
      <c r="R34" s="297"/>
      <c r="S34" s="297"/>
      <c r="T34" s="299"/>
      <c r="U34" s="300"/>
      <c r="V34" s="300"/>
      <c r="W34" s="301"/>
      <c r="X34" s="300"/>
      <c r="Y34" s="301"/>
      <c r="Z34" s="110"/>
      <c r="AA34" s="297"/>
      <c r="AB34" s="297"/>
      <c r="AC34" s="297"/>
      <c r="AD34" s="297"/>
      <c r="AE34" s="298"/>
    </row>
    <row r="35" spans="1:31" ht="12.6" customHeight="1" x14ac:dyDescent="0.2">
      <c r="A35" s="60"/>
      <c r="B35" s="192" t="s">
        <v>89</v>
      </c>
      <c r="C35" s="276">
        <v>-0.56999999999999995</v>
      </c>
      <c r="D35" s="276">
        <v>-0.25</v>
      </c>
      <c r="E35" s="276">
        <v>-0.2</v>
      </c>
      <c r="F35" s="276">
        <v>-0.31</v>
      </c>
      <c r="G35" s="276">
        <v>-0.27</v>
      </c>
      <c r="H35" s="278"/>
      <c r="I35" s="276"/>
      <c r="J35" s="276"/>
      <c r="K35" s="276"/>
      <c r="L35" s="276"/>
      <c r="M35" s="277"/>
      <c r="N35" s="279"/>
      <c r="O35" s="276"/>
      <c r="P35" s="276"/>
      <c r="Q35" s="276"/>
      <c r="R35" s="276"/>
      <c r="S35" s="276"/>
      <c r="T35" s="279"/>
      <c r="U35" s="280">
        <v>0</v>
      </c>
      <c r="V35" s="280">
        <v>0</v>
      </c>
      <c r="W35" s="281">
        <v>0</v>
      </c>
      <c r="X35" s="280">
        <v>0</v>
      </c>
      <c r="Y35" s="281">
        <v>0</v>
      </c>
      <c r="Z35" s="282"/>
      <c r="AA35" s="276">
        <v>-0.56999999999999995</v>
      </c>
      <c r="AB35" s="276">
        <v>-0.25</v>
      </c>
      <c r="AC35" s="276">
        <v>-0.2</v>
      </c>
      <c r="AD35" s="276">
        <v>-0.31</v>
      </c>
      <c r="AE35" s="277">
        <v>-0.27</v>
      </c>
    </row>
    <row r="36" spans="1:31" ht="12.6" customHeight="1" x14ac:dyDescent="0.2">
      <c r="A36" s="60"/>
      <c r="B36" s="192" t="s">
        <v>90</v>
      </c>
      <c r="C36" s="276">
        <v>0.23</v>
      </c>
      <c r="D36" s="276">
        <v>-0.09</v>
      </c>
      <c r="E36" s="276">
        <v>0</v>
      </c>
      <c r="F36" s="276">
        <v>0.03</v>
      </c>
      <c r="G36" s="276">
        <v>0.09</v>
      </c>
      <c r="H36" s="278"/>
      <c r="I36" s="276"/>
      <c r="J36" s="276"/>
      <c r="K36" s="277"/>
      <c r="L36" s="276"/>
      <c r="M36" s="277"/>
      <c r="N36" s="279"/>
      <c r="O36" s="276"/>
      <c r="P36" s="276"/>
      <c r="Q36" s="276"/>
      <c r="R36" s="276"/>
      <c r="S36" s="276"/>
      <c r="T36" s="279"/>
      <c r="U36" s="280">
        <v>0</v>
      </c>
      <c r="V36" s="280">
        <v>0</v>
      </c>
      <c r="W36" s="281">
        <v>0</v>
      </c>
      <c r="X36" s="280">
        <v>0</v>
      </c>
      <c r="Y36" s="281">
        <v>0</v>
      </c>
      <c r="Z36" s="282"/>
      <c r="AA36" s="276">
        <v>0.23</v>
      </c>
      <c r="AB36" s="276">
        <v>-0.09</v>
      </c>
      <c r="AC36" s="276">
        <v>0</v>
      </c>
      <c r="AD36" s="276">
        <v>0.03</v>
      </c>
      <c r="AE36" s="277">
        <v>0.09</v>
      </c>
    </row>
    <row r="37" spans="1:31" ht="12.6" customHeight="1" x14ac:dyDescent="0.2">
      <c r="A37" s="14"/>
      <c r="B37" s="193" t="s">
        <v>91</v>
      </c>
      <c r="C37" s="305">
        <v>7.0000000000000007E-2</v>
      </c>
      <c r="D37" s="305">
        <v>0.1</v>
      </c>
      <c r="E37" s="305">
        <v>0.14000000000000001</v>
      </c>
      <c r="F37" s="305">
        <v>0.08</v>
      </c>
      <c r="G37" s="305">
        <v>0.1</v>
      </c>
      <c r="H37" s="306"/>
      <c r="I37" s="305"/>
      <c r="J37" s="305"/>
      <c r="K37" s="305"/>
      <c r="L37" s="305"/>
      <c r="M37" s="307"/>
      <c r="N37" s="308"/>
      <c r="O37" s="305"/>
      <c r="P37" s="305"/>
      <c r="Q37" s="305"/>
      <c r="R37" s="305"/>
      <c r="S37" s="305"/>
      <c r="T37" s="308"/>
      <c r="U37" s="309">
        <v>0</v>
      </c>
      <c r="V37" s="309">
        <v>0</v>
      </c>
      <c r="W37" s="310">
        <v>0</v>
      </c>
      <c r="X37" s="309">
        <v>0</v>
      </c>
      <c r="Y37" s="310">
        <v>0</v>
      </c>
      <c r="Z37" s="311"/>
      <c r="AA37" s="305">
        <v>7.0000000000000007E-2</v>
      </c>
      <c r="AB37" s="305">
        <v>0.1</v>
      </c>
      <c r="AC37" s="305">
        <v>0.14000000000000001</v>
      </c>
      <c r="AD37" s="305">
        <v>0.08</v>
      </c>
      <c r="AE37" s="307">
        <v>0.1</v>
      </c>
    </row>
    <row r="38" spans="1:31" ht="12.6" customHeight="1" x14ac:dyDescent="0.2">
      <c r="A38" s="1"/>
      <c r="B38" s="44" t="s">
        <v>92</v>
      </c>
      <c r="C38" s="297">
        <v>0.43</v>
      </c>
      <c r="D38" s="297">
        <v>-0.09</v>
      </c>
      <c r="E38" s="297">
        <v>-7.0000000000000007E-2</v>
      </c>
      <c r="F38" s="297">
        <v>-0.03</v>
      </c>
      <c r="G38" s="297">
        <v>-0.01</v>
      </c>
      <c r="H38" s="28"/>
      <c r="I38" s="297"/>
      <c r="J38" s="297"/>
      <c r="K38" s="297"/>
      <c r="L38" s="297"/>
      <c r="M38" s="298"/>
      <c r="N38" s="299"/>
      <c r="O38" s="297"/>
      <c r="P38" s="297"/>
      <c r="Q38" s="297"/>
      <c r="R38" s="297"/>
      <c r="S38" s="297"/>
      <c r="T38" s="299"/>
      <c r="U38" s="300">
        <v>0</v>
      </c>
      <c r="V38" s="300">
        <v>0</v>
      </c>
      <c r="W38" s="301">
        <v>0</v>
      </c>
      <c r="X38" s="300">
        <v>0</v>
      </c>
      <c r="Y38" s="301">
        <v>0</v>
      </c>
      <c r="Z38" s="110"/>
      <c r="AA38" s="297">
        <v>0.43</v>
      </c>
      <c r="AB38" s="297">
        <v>-0.09</v>
      </c>
      <c r="AC38" s="297">
        <v>-7.0000000000000007E-2</v>
      </c>
      <c r="AD38" s="297">
        <v>-0.03</v>
      </c>
      <c r="AE38" s="298">
        <v>-0.01</v>
      </c>
    </row>
    <row r="39" spans="1:31" ht="12.6" customHeight="1" x14ac:dyDescent="0.2">
      <c r="A39" s="1"/>
      <c r="B39" s="44" t="s">
        <v>93</v>
      </c>
      <c r="C39" s="297">
        <v>0.52</v>
      </c>
      <c r="D39" s="297">
        <v>-0.49</v>
      </c>
      <c r="E39" s="297">
        <v>-0.44</v>
      </c>
      <c r="F39" s="297">
        <v>-0.27</v>
      </c>
      <c r="G39" s="297">
        <v>-0.23</v>
      </c>
      <c r="H39" s="28"/>
      <c r="I39" s="297"/>
      <c r="J39" s="297"/>
      <c r="K39" s="277"/>
      <c r="L39" s="297"/>
      <c r="M39" s="298"/>
      <c r="N39" s="299"/>
      <c r="O39" s="297"/>
      <c r="P39" s="297"/>
      <c r="Q39" s="297"/>
      <c r="R39" s="297"/>
      <c r="S39" s="297"/>
      <c r="T39" s="299"/>
      <c r="U39" s="300">
        <v>0</v>
      </c>
      <c r="V39" s="300">
        <v>0</v>
      </c>
      <c r="W39" s="301">
        <v>0</v>
      </c>
      <c r="X39" s="300">
        <v>0</v>
      </c>
      <c r="Y39" s="301">
        <v>0</v>
      </c>
      <c r="Z39" s="110"/>
      <c r="AA39" s="297">
        <v>0.52</v>
      </c>
      <c r="AB39" s="297">
        <v>-0.49</v>
      </c>
      <c r="AC39" s="297">
        <v>-0.44</v>
      </c>
      <c r="AD39" s="297">
        <v>-0.27</v>
      </c>
      <c r="AE39" s="298">
        <v>-0.23</v>
      </c>
    </row>
    <row r="40" spans="1:31" ht="12.6" customHeight="1" x14ac:dyDescent="0.2">
      <c r="A40" s="616" t="s">
        <v>94</v>
      </c>
      <c r="B40" s="608"/>
      <c r="C40" s="312">
        <v>-0.04</v>
      </c>
      <c r="D40" s="312">
        <v>-0.14000000000000001</v>
      </c>
      <c r="E40" s="312">
        <v>-0.1</v>
      </c>
      <c r="F40" s="312">
        <v>-0.11</v>
      </c>
      <c r="G40" s="312">
        <v>-0.08</v>
      </c>
      <c r="H40" s="313"/>
      <c r="I40" s="312"/>
      <c r="J40" s="312"/>
      <c r="K40" s="312"/>
      <c r="L40" s="312"/>
      <c r="M40" s="314"/>
      <c r="N40" s="315"/>
      <c r="O40" s="312"/>
      <c r="P40" s="312"/>
      <c r="Q40" s="312"/>
      <c r="R40" s="312"/>
      <c r="S40" s="312"/>
      <c r="T40" s="315"/>
      <c r="U40" s="316">
        <v>0</v>
      </c>
      <c r="V40" s="316">
        <v>0</v>
      </c>
      <c r="W40" s="317">
        <v>0</v>
      </c>
      <c r="X40" s="316">
        <v>0</v>
      </c>
      <c r="Y40" s="318">
        <v>0</v>
      </c>
      <c r="Z40" s="319"/>
      <c r="AA40" s="312">
        <v>-0.04</v>
      </c>
      <c r="AB40" s="312">
        <v>-0.14000000000000001</v>
      </c>
      <c r="AC40" s="312">
        <v>-0.1</v>
      </c>
      <c r="AD40" s="312">
        <v>-0.11</v>
      </c>
      <c r="AE40" s="314">
        <v>-0.08</v>
      </c>
    </row>
    <row r="41" spans="1:31" ht="12.6" customHeight="1" x14ac:dyDescent="0.2">
      <c r="A41" s="1"/>
      <c r="B41" s="1"/>
      <c r="C41" s="320"/>
      <c r="D41" s="320"/>
      <c r="E41" s="320"/>
      <c r="F41" s="320"/>
      <c r="G41" s="320"/>
      <c r="H41" s="1"/>
      <c r="I41" s="297"/>
      <c r="J41" s="297"/>
      <c r="K41" s="297"/>
      <c r="L41" s="297"/>
      <c r="M41" s="298"/>
      <c r="N41" s="245"/>
      <c r="O41" s="297"/>
      <c r="P41" s="297"/>
      <c r="Q41" s="297"/>
      <c r="R41" s="297"/>
      <c r="S41" s="297"/>
      <c r="T41" s="245"/>
      <c r="U41" s="300"/>
      <c r="V41" s="300"/>
      <c r="W41" s="301"/>
      <c r="X41" s="300"/>
      <c r="Y41" s="300"/>
      <c r="Z41" s="31"/>
      <c r="AA41" s="297"/>
      <c r="AB41" s="297"/>
      <c r="AC41" s="297"/>
      <c r="AD41" s="297"/>
      <c r="AE41" s="298"/>
    </row>
    <row r="42" spans="1:31" ht="12.6" customHeight="1" x14ac:dyDescent="0.2">
      <c r="A42" s="1"/>
      <c r="B42" s="44" t="s">
        <v>95</v>
      </c>
      <c r="C42" s="297">
        <v>0.04</v>
      </c>
      <c r="D42" s="297">
        <v>-0.06</v>
      </c>
      <c r="E42" s="297">
        <v>-0.01</v>
      </c>
      <c r="F42" s="297">
        <v>-0.02</v>
      </c>
      <c r="G42" s="297">
        <v>0.01</v>
      </c>
      <c r="H42" s="28"/>
      <c r="I42" s="298"/>
      <c r="J42" s="298"/>
      <c r="K42" s="297"/>
      <c r="L42" s="297"/>
      <c r="M42" s="298"/>
      <c r="N42" s="299"/>
      <c r="O42" s="297"/>
      <c r="P42" s="297"/>
      <c r="Q42" s="297"/>
      <c r="R42" s="297"/>
      <c r="S42" s="297"/>
      <c r="T42" s="299"/>
      <c r="U42" s="300">
        <v>0</v>
      </c>
      <c r="V42" s="300">
        <v>0</v>
      </c>
      <c r="W42" s="301">
        <v>0</v>
      </c>
      <c r="X42" s="300">
        <v>0</v>
      </c>
      <c r="Y42" s="301">
        <v>0</v>
      </c>
      <c r="Z42" s="110"/>
      <c r="AA42" s="297">
        <v>0.04</v>
      </c>
      <c r="AB42" s="297">
        <v>-0.06</v>
      </c>
      <c r="AC42" s="297">
        <v>-0.01</v>
      </c>
      <c r="AD42" s="297">
        <v>-0.02</v>
      </c>
      <c r="AE42" s="298">
        <v>0.01</v>
      </c>
    </row>
    <row r="43" spans="1:31" ht="12.6" customHeight="1" x14ac:dyDescent="0.2">
      <c r="A43" s="60"/>
      <c r="B43" s="192" t="s">
        <v>96</v>
      </c>
      <c r="C43" s="302" t="s">
        <v>131</v>
      </c>
      <c r="D43" s="302" t="s">
        <v>21</v>
      </c>
      <c r="E43" s="302" t="s">
        <v>21</v>
      </c>
      <c r="F43" s="276">
        <v>0.94</v>
      </c>
      <c r="G43" s="276">
        <v>0.95</v>
      </c>
      <c r="H43" s="278"/>
      <c r="I43" s="277"/>
      <c r="J43" s="277"/>
      <c r="K43" s="276"/>
      <c r="L43" s="276"/>
      <c r="M43" s="277"/>
      <c r="N43" s="279"/>
      <c r="O43" s="276"/>
      <c r="P43" s="276"/>
      <c r="Q43" s="276"/>
      <c r="R43" s="276"/>
      <c r="S43" s="276"/>
      <c r="T43" s="279"/>
      <c r="U43" s="280">
        <v>0</v>
      </c>
      <c r="V43" s="280">
        <v>0</v>
      </c>
      <c r="W43" s="281">
        <v>0</v>
      </c>
      <c r="X43" s="280">
        <v>0</v>
      </c>
      <c r="Y43" s="281">
        <v>0</v>
      </c>
      <c r="Z43" s="282"/>
      <c r="AA43" s="276">
        <v>0.15</v>
      </c>
      <c r="AB43" s="302" t="s">
        <v>21</v>
      </c>
      <c r="AC43" s="302" t="s">
        <v>21</v>
      </c>
      <c r="AD43" s="276">
        <v>0.94</v>
      </c>
      <c r="AE43" s="277">
        <v>0.95</v>
      </c>
    </row>
    <row r="44" spans="1:31" ht="12.6" customHeight="1" x14ac:dyDescent="0.2">
      <c r="A44" s="60"/>
      <c r="B44" s="192" t="s">
        <v>97</v>
      </c>
      <c r="C44" s="302" t="s">
        <v>132</v>
      </c>
      <c r="D44" s="276">
        <v>0.12</v>
      </c>
      <c r="E44" s="276">
        <v>0.11</v>
      </c>
      <c r="F44" s="276">
        <v>0.9</v>
      </c>
      <c r="G44" s="276">
        <v>0.9</v>
      </c>
      <c r="H44" s="278"/>
      <c r="I44" s="277"/>
      <c r="J44" s="277"/>
      <c r="K44" s="276"/>
      <c r="L44" s="276"/>
      <c r="M44" s="277"/>
      <c r="N44" s="279"/>
      <c r="O44" s="276"/>
      <c r="P44" s="276"/>
      <c r="Q44" s="276"/>
      <c r="R44" s="276"/>
      <c r="S44" s="276"/>
      <c r="T44" s="279"/>
      <c r="U44" s="280">
        <v>0</v>
      </c>
      <c r="V44" s="280">
        <v>0</v>
      </c>
      <c r="W44" s="281">
        <v>0</v>
      </c>
      <c r="X44" s="280">
        <v>0</v>
      </c>
      <c r="Y44" s="281">
        <v>0</v>
      </c>
      <c r="Z44" s="282"/>
      <c r="AA44" s="276">
        <v>1.21</v>
      </c>
      <c r="AB44" s="276">
        <v>0.12</v>
      </c>
      <c r="AC44" s="276">
        <v>0.11</v>
      </c>
      <c r="AD44" s="276">
        <v>0.9</v>
      </c>
      <c r="AE44" s="277">
        <v>0.9</v>
      </c>
    </row>
    <row r="45" spans="1:31" ht="12.6" customHeight="1" x14ac:dyDescent="0.2">
      <c r="A45" s="60"/>
      <c r="B45" s="192" t="s">
        <v>98</v>
      </c>
      <c r="C45" s="302" t="s">
        <v>21</v>
      </c>
      <c r="D45" s="276">
        <v>-0.05</v>
      </c>
      <c r="E45" s="276">
        <v>0.01</v>
      </c>
      <c r="F45" s="276">
        <v>-0.02</v>
      </c>
      <c r="G45" s="276">
        <v>0.04</v>
      </c>
      <c r="H45" s="278"/>
      <c r="I45" s="277"/>
      <c r="J45" s="277"/>
      <c r="K45" s="276"/>
      <c r="L45" s="276"/>
      <c r="M45" s="277"/>
      <c r="N45" s="279"/>
      <c r="O45" s="276"/>
      <c r="P45" s="276"/>
      <c r="Q45" s="276"/>
      <c r="R45" s="276"/>
      <c r="S45" s="276"/>
      <c r="T45" s="279"/>
      <c r="U45" s="280">
        <v>0</v>
      </c>
      <c r="V45" s="280">
        <v>0</v>
      </c>
      <c r="W45" s="281">
        <v>0</v>
      </c>
      <c r="X45" s="280">
        <v>0</v>
      </c>
      <c r="Y45" s="281">
        <v>0</v>
      </c>
      <c r="Z45" s="282"/>
      <c r="AA45" s="302" t="s">
        <v>21</v>
      </c>
      <c r="AB45" s="276">
        <v>-0.05</v>
      </c>
      <c r="AC45" s="276">
        <v>0.01</v>
      </c>
      <c r="AD45" s="276">
        <v>-0.02</v>
      </c>
      <c r="AE45" s="277">
        <v>0.04</v>
      </c>
    </row>
    <row r="46" spans="1:31" ht="12.6" customHeight="1" x14ac:dyDescent="0.2">
      <c r="A46" s="60"/>
      <c r="B46" s="192" t="s">
        <v>99</v>
      </c>
      <c r="C46" s="302" t="s">
        <v>21</v>
      </c>
      <c r="D46" s="302" t="s">
        <v>21</v>
      </c>
      <c r="E46" s="302" t="s">
        <v>21</v>
      </c>
      <c r="F46" s="302" t="s">
        <v>21</v>
      </c>
      <c r="G46" s="302" t="s">
        <v>21</v>
      </c>
      <c r="H46" s="278"/>
      <c r="I46" s="277"/>
      <c r="J46" s="277"/>
      <c r="K46" s="276"/>
      <c r="L46" s="276"/>
      <c r="M46" s="277"/>
      <c r="N46" s="279"/>
      <c r="O46" s="276"/>
      <c r="P46" s="276"/>
      <c r="Q46" s="276"/>
      <c r="R46" s="276"/>
      <c r="S46" s="276"/>
      <c r="T46" s="279"/>
      <c r="U46" s="280"/>
      <c r="V46" s="280"/>
      <c r="W46" s="281"/>
      <c r="X46" s="280"/>
      <c r="Y46" s="281"/>
      <c r="Z46" s="282"/>
      <c r="AA46" s="302" t="s">
        <v>21</v>
      </c>
      <c r="AB46" s="302" t="s">
        <v>21</v>
      </c>
      <c r="AC46" s="302" t="s">
        <v>21</v>
      </c>
      <c r="AD46" s="302" t="s">
        <v>21</v>
      </c>
      <c r="AE46" s="304" t="s">
        <v>21</v>
      </c>
    </row>
    <row r="47" spans="1:31" ht="12.6" customHeight="1" x14ac:dyDescent="0.2">
      <c r="A47" s="60"/>
      <c r="B47" s="192" t="s">
        <v>100</v>
      </c>
      <c r="C47" s="276">
        <v>0</v>
      </c>
      <c r="D47" s="302" t="s">
        <v>21</v>
      </c>
      <c r="E47" s="302" t="s">
        <v>21</v>
      </c>
      <c r="F47" s="302" t="s">
        <v>21</v>
      </c>
      <c r="G47" s="302" t="s">
        <v>21</v>
      </c>
      <c r="H47" s="278"/>
      <c r="I47" s="277"/>
      <c r="J47" s="277"/>
      <c r="K47" s="276"/>
      <c r="L47" s="276"/>
      <c r="M47" s="277"/>
      <c r="N47" s="279"/>
      <c r="O47" s="276"/>
      <c r="P47" s="276"/>
      <c r="Q47" s="276"/>
      <c r="R47" s="276"/>
      <c r="S47" s="276"/>
      <c r="T47" s="279"/>
      <c r="U47" s="280">
        <v>0</v>
      </c>
      <c r="V47" s="280">
        <v>0</v>
      </c>
      <c r="W47" s="281">
        <v>0</v>
      </c>
      <c r="X47" s="280">
        <v>0</v>
      </c>
      <c r="Y47" s="281">
        <v>0</v>
      </c>
      <c r="Z47" s="282"/>
      <c r="AA47" s="276">
        <v>0</v>
      </c>
      <c r="AB47" s="302" t="s">
        <v>21</v>
      </c>
      <c r="AC47" s="302" t="s">
        <v>21</v>
      </c>
      <c r="AD47" s="302" t="s">
        <v>21</v>
      </c>
      <c r="AE47" s="302" t="s">
        <v>21</v>
      </c>
    </row>
    <row r="48" spans="1:31" ht="12.6" customHeight="1" x14ac:dyDescent="0.2">
      <c r="A48" s="44" t="s">
        <v>101</v>
      </c>
      <c r="B48" s="1"/>
      <c r="C48" s="312">
        <v>0.26</v>
      </c>
      <c r="D48" s="312">
        <v>0.1</v>
      </c>
      <c r="E48" s="312">
        <v>0.14000000000000001</v>
      </c>
      <c r="F48" s="312">
        <v>0.18</v>
      </c>
      <c r="G48" s="312">
        <v>0.2</v>
      </c>
      <c r="H48" s="313"/>
      <c r="I48" s="321"/>
      <c r="J48" s="321"/>
      <c r="K48" s="312"/>
      <c r="L48" s="312"/>
      <c r="M48" s="314"/>
      <c r="N48" s="315"/>
      <c r="O48" s="312"/>
      <c r="P48" s="312"/>
      <c r="Q48" s="312"/>
      <c r="R48" s="312"/>
      <c r="S48" s="312"/>
      <c r="T48" s="315"/>
      <c r="U48" s="322">
        <v>0</v>
      </c>
      <c r="V48" s="322">
        <v>0</v>
      </c>
      <c r="W48" s="317">
        <v>0</v>
      </c>
      <c r="X48" s="322">
        <v>0</v>
      </c>
      <c r="Y48" s="317">
        <v>0</v>
      </c>
      <c r="Z48" s="319"/>
      <c r="AA48" s="312">
        <v>0.26</v>
      </c>
      <c r="AB48" s="312">
        <v>0.1</v>
      </c>
      <c r="AC48" s="312">
        <v>0.14000000000000001</v>
      </c>
      <c r="AD48" s="312">
        <v>0.18</v>
      </c>
      <c r="AE48" s="314">
        <v>0.2</v>
      </c>
    </row>
    <row r="49" spans="1:31" ht="12.6" customHeight="1" x14ac:dyDescent="0.2">
      <c r="A49" s="1"/>
      <c r="B49" s="1"/>
      <c r="C49" s="297"/>
      <c r="D49" s="297"/>
      <c r="E49" s="297"/>
      <c r="F49" s="297"/>
      <c r="G49" s="297"/>
      <c r="H49" s="1"/>
      <c r="I49" s="298"/>
      <c r="J49" s="297"/>
      <c r="K49" s="297"/>
      <c r="L49" s="297"/>
      <c r="M49" s="298"/>
      <c r="N49" s="245"/>
      <c r="O49" s="300"/>
      <c r="P49" s="300"/>
      <c r="Q49" s="300"/>
      <c r="R49" s="300"/>
      <c r="S49" s="300"/>
      <c r="T49" s="245"/>
      <c r="U49" s="300"/>
      <c r="V49" s="300"/>
      <c r="W49" s="301"/>
      <c r="X49" s="300"/>
      <c r="Y49" s="301"/>
      <c r="Z49" s="31"/>
      <c r="AA49" s="297"/>
      <c r="AB49" s="297"/>
      <c r="AC49" s="297"/>
      <c r="AD49" s="297"/>
      <c r="AE49" s="298"/>
    </row>
    <row r="50" spans="1:31" ht="12.6" customHeight="1" x14ac:dyDescent="0.2">
      <c r="A50" s="1"/>
      <c r="B50" s="44" t="s">
        <v>102</v>
      </c>
      <c r="C50" s="297">
        <v>0</v>
      </c>
      <c r="D50" s="297">
        <v>-0.2</v>
      </c>
      <c r="E50" s="297">
        <v>-0.15</v>
      </c>
      <c r="F50" s="297">
        <v>-0.2</v>
      </c>
      <c r="G50" s="297">
        <v>-0.15</v>
      </c>
      <c r="H50" s="28"/>
      <c r="I50" s="277"/>
      <c r="J50" s="297"/>
      <c r="K50" s="297"/>
      <c r="L50" s="297"/>
      <c r="M50" s="298"/>
      <c r="N50" s="299"/>
      <c r="O50" s="297"/>
      <c r="P50" s="297"/>
      <c r="Q50" s="297"/>
      <c r="R50" s="297"/>
      <c r="S50" s="297"/>
      <c r="T50" s="299"/>
      <c r="U50" s="300">
        <v>0</v>
      </c>
      <c r="V50" s="300">
        <v>0</v>
      </c>
      <c r="W50" s="301">
        <v>0</v>
      </c>
      <c r="X50" s="300">
        <v>0</v>
      </c>
      <c r="Y50" s="301">
        <v>0</v>
      </c>
      <c r="Z50" s="110"/>
      <c r="AA50" s="297">
        <v>0</v>
      </c>
      <c r="AB50" s="297">
        <v>-0.2</v>
      </c>
      <c r="AC50" s="297">
        <v>-0.15</v>
      </c>
      <c r="AD50" s="297">
        <v>-0.2</v>
      </c>
      <c r="AE50" s="298">
        <v>-0.15</v>
      </c>
    </row>
    <row r="51" spans="1:31" ht="12.6" customHeight="1" x14ac:dyDescent="0.2">
      <c r="A51" s="1"/>
      <c r="B51" s="44" t="s">
        <v>103</v>
      </c>
      <c r="C51" s="297">
        <v>-0.03</v>
      </c>
      <c r="D51" s="297">
        <v>-0.06</v>
      </c>
      <c r="E51" s="297">
        <v>0.03</v>
      </c>
      <c r="F51" s="297">
        <v>-0.05</v>
      </c>
      <c r="G51" s="297">
        <v>0.01</v>
      </c>
      <c r="H51" s="28"/>
      <c r="I51" s="297"/>
      <c r="J51" s="297"/>
      <c r="K51" s="297"/>
      <c r="L51" s="297"/>
      <c r="M51" s="298"/>
      <c r="N51" s="299"/>
      <c r="O51" s="297"/>
      <c r="P51" s="297"/>
      <c r="Q51" s="297"/>
      <c r="R51" s="297"/>
      <c r="S51" s="297"/>
      <c r="T51" s="299"/>
      <c r="U51" s="300">
        <v>0</v>
      </c>
      <c r="V51" s="300">
        <v>0</v>
      </c>
      <c r="W51" s="301">
        <v>0</v>
      </c>
      <c r="X51" s="300">
        <v>0</v>
      </c>
      <c r="Y51" s="301">
        <v>0</v>
      </c>
      <c r="Z51" s="110"/>
      <c r="AA51" s="297">
        <v>-0.03</v>
      </c>
      <c r="AB51" s="297">
        <v>-0.06</v>
      </c>
      <c r="AC51" s="297">
        <v>0.03</v>
      </c>
      <c r="AD51" s="297">
        <v>-0.05</v>
      </c>
      <c r="AE51" s="298">
        <v>0.01</v>
      </c>
    </row>
    <row r="52" spans="1:31" ht="12.6" customHeight="1" x14ac:dyDescent="0.2">
      <c r="A52" s="616" t="s">
        <v>104</v>
      </c>
      <c r="B52" s="608"/>
      <c r="C52" s="312">
        <v>-0.03</v>
      </c>
      <c r="D52" s="312">
        <v>-0.13</v>
      </c>
      <c r="E52" s="312">
        <v>-0.06</v>
      </c>
      <c r="F52" s="312">
        <v>-0.11</v>
      </c>
      <c r="G52" s="312">
        <v>-0.06</v>
      </c>
      <c r="H52" s="313"/>
      <c r="I52" s="312"/>
      <c r="J52" s="312"/>
      <c r="K52" s="312"/>
      <c r="L52" s="312"/>
      <c r="M52" s="314"/>
      <c r="N52" s="315"/>
      <c r="O52" s="312"/>
      <c r="P52" s="312"/>
      <c r="Q52" s="312"/>
      <c r="R52" s="312"/>
      <c r="S52" s="312"/>
      <c r="T52" s="315"/>
      <c r="U52" s="322">
        <v>0</v>
      </c>
      <c r="V52" s="322">
        <v>0</v>
      </c>
      <c r="W52" s="317">
        <v>0</v>
      </c>
      <c r="X52" s="322">
        <v>0</v>
      </c>
      <c r="Y52" s="317">
        <v>0</v>
      </c>
      <c r="Z52" s="319"/>
      <c r="AA52" s="312">
        <v>-0.03</v>
      </c>
      <c r="AB52" s="312">
        <v>-0.13</v>
      </c>
      <c r="AC52" s="312">
        <v>-0.06</v>
      </c>
      <c r="AD52" s="312">
        <v>-0.11</v>
      </c>
      <c r="AE52" s="314">
        <v>-0.06</v>
      </c>
    </row>
    <row r="53" spans="1:31" ht="12.6" customHeight="1" x14ac:dyDescent="0.2">
      <c r="A53" s="1"/>
      <c r="B53" s="1"/>
      <c r="C53" s="297"/>
      <c r="D53" s="297"/>
      <c r="E53" s="297"/>
      <c r="F53" s="297"/>
      <c r="G53" s="297"/>
      <c r="H53" s="26"/>
      <c r="I53" s="297"/>
      <c r="J53" s="297"/>
      <c r="K53" s="297"/>
      <c r="L53" s="297"/>
      <c r="M53" s="298"/>
      <c r="N53" s="323"/>
      <c r="O53" s="297"/>
      <c r="P53" s="297"/>
      <c r="Q53" s="297"/>
      <c r="R53" s="297"/>
      <c r="S53" s="297"/>
      <c r="T53" s="323"/>
      <c r="U53" s="300"/>
      <c r="V53" s="300"/>
      <c r="W53" s="301"/>
      <c r="X53" s="300"/>
      <c r="Y53" s="301"/>
      <c r="Z53" s="53"/>
      <c r="AA53" s="297"/>
      <c r="AB53" s="320"/>
      <c r="AC53" s="320"/>
      <c r="AD53" s="320"/>
      <c r="AE53" s="324"/>
    </row>
    <row r="54" spans="1:31" ht="12.6" customHeight="1" x14ac:dyDescent="0.2">
      <c r="A54" s="612" t="s">
        <v>105</v>
      </c>
      <c r="B54" s="608"/>
      <c r="C54" s="312">
        <v>0.17</v>
      </c>
      <c r="D54" s="312">
        <v>-0.05</v>
      </c>
      <c r="E54" s="312">
        <v>0.01</v>
      </c>
      <c r="F54" s="312">
        <v>0.06</v>
      </c>
      <c r="G54" s="321">
        <v>0.08</v>
      </c>
      <c r="H54" s="313"/>
      <c r="I54" s="312"/>
      <c r="J54" s="312"/>
      <c r="K54" s="312"/>
      <c r="L54" s="312"/>
      <c r="M54" s="314"/>
      <c r="N54" s="315"/>
      <c r="O54" s="312"/>
      <c r="P54" s="312"/>
      <c r="Q54" s="312"/>
      <c r="R54" s="312"/>
      <c r="S54" s="312"/>
      <c r="T54" s="315"/>
      <c r="U54" s="322">
        <v>0</v>
      </c>
      <c r="V54" s="322">
        <v>0</v>
      </c>
      <c r="W54" s="317">
        <v>0</v>
      </c>
      <c r="X54" s="322">
        <v>0</v>
      </c>
      <c r="Y54" s="317">
        <v>0</v>
      </c>
      <c r="Z54" s="319"/>
      <c r="AA54" s="312">
        <v>0.17</v>
      </c>
      <c r="AB54" s="312">
        <v>-0.05</v>
      </c>
      <c r="AC54" s="312">
        <v>0.01</v>
      </c>
      <c r="AD54" s="312">
        <v>0.06</v>
      </c>
      <c r="AE54" s="314">
        <v>0.08</v>
      </c>
    </row>
    <row r="55" spans="1:31" ht="12.6" customHeight="1" x14ac:dyDescent="0.2">
      <c r="A55" s="1"/>
      <c r="B55" s="1"/>
      <c r="C55" s="297"/>
      <c r="D55" s="297"/>
      <c r="E55" s="297"/>
      <c r="F55" s="297"/>
      <c r="G55" s="297"/>
      <c r="H55" s="26"/>
      <c r="I55" s="297"/>
      <c r="J55" s="297"/>
      <c r="K55" s="297"/>
      <c r="L55" s="297"/>
      <c r="M55" s="298"/>
      <c r="N55" s="323"/>
      <c r="O55" s="297"/>
      <c r="P55" s="297"/>
      <c r="Q55" s="297"/>
      <c r="R55" s="297"/>
      <c r="S55" s="297"/>
      <c r="T55" s="323"/>
      <c r="U55" s="300"/>
      <c r="V55" s="300"/>
      <c r="W55" s="301"/>
      <c r="X55" s="300"/>
      <c r="Y55" s="301"/>
      <c r="Z55" s="53"/>
      <c r="AA55" s="297"/>
      <c r="AB55" s="297"/>
      <c r="AC55" s="297"/>
      <c r="AD55" s="297"/>
      <c r="AE55" s="298"/>
    </row>
    <row r="56" spans="1:31" ht="12.6" customHeight="1" x14ac:dyDescent="0.2">
      <c r="A56" s="60"/>
      <c r="B56" s="192" t="s">
        <v>107</v>
      </c>
      <c r="C56" s="277">
        <v>0.14000000000000001</v>
      </c>
      <c r="D56" s="276">
        <v>-0.1</v>
      </c>
      <c r="E56" s="276">
        <v>-0.03</v>
      </c>
      <c r="F56" s="276">
        <v>0.03</v>
      </c>
      <c r="G56" s="276">
        <v>0.06</v>
      </c>
      <c r="H56" s="112"/>
      <c r="I56" s="277"/>
      <c r="J56" s="276"/>
      <c r="K56" s="276"/>
      <c r="L56" s="276"/>
      <c r="M56" s="277"/>
      <c r="N56" s="325"/>
      <c r="O56" s="277"/>
      <c r="P56" s="276"/>
      <c r="Q56" s="276"/>
      <c r="R56" s="276"/>
      <c r="S56" s="276"/>
      <c r="T56" s="325"/>
      <c r="U56" s="281">
        <v>0</v>
      </c>
      <c r="V56" s="280">
        <v>0</v>
      </c>
      <c r="W56" s="281">
        <v>0</v>
      </c>
      <c r="X56" s="280">
        <v>0</v>
      </c>
      <c r="Y56" s="281">
        <v>0</v>
      </c>
      <c r="Z56" s="24"/>
      <c r="AA56" s="276">
        <v>0.14000000000000001</v>
      </c>
      <c r="AB56" s="276">
        <v>-0.1</v>
      </c>
      <c r="AC56" s="276">
        <v>-0.03</v>
      </c>
      <c r="AD56" s="276">
        <v>0.03</v>
      </c>
      <c r="AE56" s="277">
        <v>0.06</v>
      </c>
    </row>
    <row r="57" spans="1:31" ht="12.6" customHeight="1" x14ac:dyDescent="0.2">
      <c r="A57" s="60"/>
      <c r="B57" s="192" t="s">
        <v>106</v>
      </c>
      <c r="C57" s="277">
        <v>0.08</v>
      </c>
      <c r="D57" s="276">
        <v>-7.0000000000000007E-2</v>
      </c>
      <c r="E57" s="276">
        <v>0.01</v>
      </c>
      <c r="F57" s="276">
        <v>0</v>
      </c>
      <c r="G57" s="276">
        <v>0.04</v>
      </c>
      <c r="H57" s="112"/>
      <c r="I57" s="276"/>
      <c r="J57" s="276"/>
      <c r="K57" s="276"/>
      <c r="L57" s="276"/>
      <c r="M57" s="277"/>
      <c r="N57" s="325"/>
      <c r="O57" s="277"/>
      <c r="P57" s="276"/>
      <c r="Q57" s="276"/>
      <c r="R57" s="276"/>
      <c r="S57" s="276"/>
      <c r="T57" s="325"/>
      <c r="U57" s="281">
        <v>0</v>
      </c>
      <c r="V57" s="280">
        <v>0</v>
      </c>
      <c r="W57" s="281">
        <v>0</v>
      </c>
      <c r="X57" s="280">
        <v>0</v>
      </c>
      <c r="Y57" s="281">
        <v>0</v>
      </c>
      <c r="Z57" s="24"/>
      <c r="AA57" s="276">
        <v>0.08</v>
      </c>
      <c r="AB57" s="276">
        <v>-7.0000000000000007E-2</v>
      </c>
      <c r="AC57" s="276">
        <v>0.01</v>
      </c>
      <c r="AD57" s="276">
        <v>0</v>
      </c>
      <c r="AE57" s="277">
        <v>0.04</v>
      </c>
    </row>
    <row r="58" spans="1:31" ht="12.6" customHeight="1" x14ac:dyDescent="0.2">
      <c r="A58" s="14"/>
      <c r="B58" s="14"/>
      <c r="C58" s="305"/>
      <c r="D58" s="305"/>
      <c r="E58" s="305"/>
      <c r="F58" s="305"/>
      <c r="G58" s="305"/>
      <c r="H58" s="70"/>
      <c r="I58" s="305"/>
      <c r="J58" s="305"/>
      <c r="K58" s="305"/>
      <c r="L58" s="305"/>
      <c r="M58" s="307"/>
      <c r="N58" s="326"/>
      <c r="O58" s="305"/>
      <c r="P58" s="305"/>
      <c r="Q58" s="305"/>
      <c r="R58" s="305"/>
      <c r="S58" s="305"/>
      <c r="T58" s="326"/>
      <c r="U58" s="309"/>
      <c r="V58" s="309"/>
      <c r="W58" s="310"/>
      <c r="X58" s="309"/>
      <c r="Y58" s="310"/>
      <c r="Z58" s="327"/>
      <c r="AA58" s="305"/>
      <c r="AB58" s="305"/>
      <c r="AC58" s="305"/>
      <c r="AD58" s="305"/>
      <c r="AE58" s="307"/>
    </row>
    <row r="59" spans="1:31" ht="12.6" customHeight="1" x14ac:dyDescent="0.2">
      <c r="A59" s="612" t="s">
        <v>108</v>
      </c>
      <c r="B59" s="608"/>
      <c r="C59" s="312">
        <v>0.1</v>
      </c>
      <c r="D59" s="312">
        <v>-0.08</v>
      </c>
      <c r="E59" s="312">
        <v>0</v>
      </c>
      <c r="F59" s="312">
        <v>0.01</v>
      </c>
      <c r="G59" s="321">
        <v>0.05</v>
      </c>
      <c r="H59" s="313"/>
      <c r="I59" s="312"/>
      <c r="J59" s="312"/>
      <c r="K59" s="312"/>
      <c r="L59" s="312"/>
      <c r="M59" s="314"/>
      <c r="N59" s="315"/>
      <c r="O59" s="312"/>
      <c r="P59" s="312"/>
      <c r="Q59" s="312"/>
      <c r="R59" s="312"/>
      <c r="S59" s="312"/>
      <c r="T59" s="315"/>
      <c r="U59" s="322">
        <v>0</v>
      </c>
      <c r="V59" s="322">
        <v>0</v>
      </c>
      <c r="W59" s="317">
        <v>0</v>
      </c>
      <c r="X59" s="322">
        <v>0</v>
      </c>
      <c r="Y59" s="317">
        <v>0</v>
      </c>
      <c r="Z59" s="319"/>
      <c r="AA59" s="312">
        <v>0.1</v>
      </c>
      <c r="AB59" s="312">
        <v>-0.08</v>
      </c>
      <c r="AC59" s="312">
        <v>0</v>
      </c>
      <c r="AD59" s="312">
        <v>0.01</v>
      </c>
      <c r="AE59" s="314">
        <v>0.05</v>
      </c>
    </row>
    <row r="60" spans="1:31" ht="12.6" customHeight="1" x14ac:dyDescent="0.2">
      <c r="A60" s="1"/>
      <c r="B60" s="1"/>
      <c r="C60" s="297"/>
      <c r="D60" s="297"/>
      <c r="E60" s="297"/>
      <c r="F60" s="297"/>
      <c r="G60" s="297"/>
      <c r="H60" s="53"/>
      <c r="I60" s="297"/>
      <c r="J60" s="297"/>
      <c r="K60" s="297"/>
      <c r="L60" s="297"/>
      <c r="M60" s="298"/>
      <c r="N60" s="323"/>
      <c r="O60" s="53"/>
      <c r="P60" s="53"/>
      <c r="Q60" s="53"/>
      <c r="R60" s="53"/>
      <c r="S60" s="53"/>
      <c r="T60" s="328"/>
      <c r="U60" s="323"/>
      <c r="V60" s="323"/>
      <c r="W60" s="323"/>
      <c r="X60" s="323"/>
      <c r="Y60" s="323"/>
      <c r="Z60" s="297"/>
      <c r="AA60" s="53"/>
      <c r="AB60" s="297"/>
      <c r="AC60" s="297"/>
      <c r="AD60" s="297"/>
      <c r="AE60" s="297"/>
    </row>
    <row r="61" spans="1:31" ht="12.6" customHeight="1" x14ac:dyDescent="0.2">
      <c r="A61" s="98"/>
      <c r="B61" s="98"/>
      <c r="C61" s="24"/>
      <c r="D61" s="24"/>
      <c r="E61" s="24"/>
      <c r="F61" s="24"/>
      <c r="G61" s="24"/>
      <c r="H61" s="24"/>
      <c r="I61" s="24"/>
      <c r="J61" s="277"/>
      <c r="K61" s="277"/>
      <c r="L61" s="277"/>
      <c r="M61" s="277"/>
      <c r="N61" s="281"/>
      <c r="O61" s="277"/>
      <c r="P61" s="277"/>
      <c r="Q61" s="277"/>
      <c r="R61" s="277"/>
      <c r="S61" s="277"/>
      <c r="T61" s="281"/>
      <c r="U61" s="281"/>
      <c r="V61" s="281"/>
      <c r="W61" s="281"/>
      <c r="X61" s="281"/>
      <c r="Y61" s="281"/>
      <c r="Z61" s="277"/>
      <c r="AA61" s="277"/>
      <c r="AB61" s="277"/>
      <c r="AC61" s="277"/>
      <c r="AD61" s="277"/>
      <c r="AE61" s="277"/>
    </row>
    <row r="62" spans="1:31" ht="12.6" customHeight="1" thickBot="1" x14ac:dyDescent="0.25">
      <c r="A62" s="699" t="s">
        <v>109</v>
      </c>
      <c r="B62" s="700"/>
      <c r="C62" s="329">
        <v>0.16</v>
      </c>
      <c r="D62" s="329">
        <v>-0.05</v>
      </c>
      <c r="E62" s="329">
        <v>0.01</v>
      </c>
      <c r="F62" s="329">
        <v>0.05</v>
      </c>
      <c r="G62" s="329">
        <v>0.08</v>
      </c>
      <c r="H62" s="330"/>
      <c r="I62" s="329"/>
      <c r="J62" s="329"/>
      <c r="K62" s="329"/>
      <c r="L62" s="329"/>
      <c r="M62" s="331"/>
      <c r="N62" s="332"/>
      <c r="O62" s="329"/>
      <c r="P62" s="329"/>
      <c r="Q62" s="329"/>
      <c r="R62" s="329"/>
      <c r="S62" s="329"/>
      <c r="T62" s="332"/>
      <c r="U62" s="333">
        <v>0</v>
      </c>
      <c r="V62" s="333">
        <v>0</v>
      </c>
      <c r="W62" s="334">
        <v>0</v>
      </c>
      <c r="X62" s="333">
        <v>0</v>
      </c>
      <c r="Y62" s="334">
        <v>0</v>
      </c>
      <c r="Z62" s="335"/>
      <c r="AA62" s="329">
        <v>0.16</v>
      </c>
      <c r="AB62" s="329">
        <v>-0.05</v>
      </c>
      <c r="AC62" s="329">
        <v>0.01</v>
      </c>
      <c r="AD62" s="329">
        <v>0.05</v>
      </c>
      <c r="AE62" s="331">
        <v>0.08</v>
      </c>
    </row>
    <row r="63" spans="1:31" ht="12.6" customHeight="1" x14ac:dyDescent="0.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70"/>
      <c r="AC63" s="70"/>
      <c r="AD63" s="70"/>
      <c r="AE63" s="327"/>
    </row>
    <row r="64" spans="1:31" ht="12.6" customHeight="1" x14ac:dyDescent="0.2">
      <c r="A64" s="616" t="s">
        <v>133</v>
      </c>
      <c r="B64" s="608"/>
      <c r="C64" s="608"/>
      <c r="D64" s="608"/>
      <c r="E64" s="608"/>
      <c r="F64" s="608"/>
      <c r="G64" s="608"/>
      <c r="H64" s="608"/>
      <c r="I64" s="608"/>
      <c r="J64" s="608"/>
      <c r="K64" s="608"/>
      <c r="L64" s="608"/>
      <c r="M64" s="608"/>
      <c r="N64" s="608"/>
      <c r="O64" s="608"/>
      <c r="P64" s="608"/>
      <c r="Q64" s="608"/>
      <c r="R64" s="608"/>
      <c r="S64" s="608"/>
      <c r="T64" s="608"/>
      <c r="U64" s="608"/>
      <c r="V64" s="608"/>
      <c r="W64" s="608"/>
      <c r="X64" s="608"/>
      <c r="Y64" s="608"/>
      <c r="Z64" s="608"/>
      <c r="AA64" s="608"/>
      <c r="AB64" s="608"/>
      <c r="AC64" s="608"/>
      <c r="AD64" s="608"/>
      <c r="AE64" s="609"/>
    </row>
    <row r="65" spans="1:31" ht="12.6" customHeight="1" x14ac:dyDescent="0.2">
      <c r="A65" s="616" t="s">
        <v>134</v>
      </c>
      <c r="B65" s="608"/>
      <c r="C65" s="608"/>
      <c r="D65" s="608"/>
      <c r="E65" s="608"/>
      <c r="F65" s="608"/>
      <c r="G65" s="608"/>
      <c r="H65" s="608"/>
      <c r="I65" s="608"/>
      <c r="J65" s="608"/>
      <c r="K65" s="608"/>
      <c r="L65" s="608"/>
      <c r="M65" s="608"/>
      <c r="N65" s="608"/>
      <c r="O65" s="608"/>
      <c r="P65" s="608"/>
      <c r="Q65" s="608"/>
      <c r="R65" s="608"/>
      <c r="S65" s="608"/>
      <c r="T65" s="608"/>
      <c r="U65" s="608"/>
      <c r="V65" s="608"/>
      <c r="W65" s="608"/>
      <c r="X65" s="608"/>
      <c r="Y65" s="608"/>
      <c r="Z65" s="608"/>
      <c r="AA65" s="608"/>
      <c r="AB65" s="608"/>
      <c r="AC65" s="608"/>
      <c r="AD65" s="608"/>
      <c r="AE65" s="609"/>
    </row>
    <row r="66" spans="1:31" ht="8.8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31"/>
    </row>
    <row r="67" spans="1:31" ht="15" customHeight="1" x14ac:dyDescent="0.2">
      <c r="A67" s="616" t="s">
        <v>111</v>
      </c>
      <c r="B67" s="608"/>
      <c r="C67" s="608"/>
      <c r="D67" s="608"/>
      <c r="E67" s="608"/>
      <c r="F67" s="608"/>
      <c r="G67" s="608"/>
      <c r="H67" s="608"/>
      <c r="I67" s="608"/>
      <c r="J67" s="608"/>
      <c r="K67" s="608"/>
      <c r="L67" s="608"/>
      <c r="M67" s="608"/>
      <c r="N67" s="608"/>
      <c r="O67" s="608"/>
      <c r="P67" s="608"/>
      <c r="Q67" s="608"/>
      <c r="R67" s="608"/>
      <c r="S67" s="608"/>
      <c r="T67" s="608"/>
      <c r="U67" s="608"/>
      <c r="V67" s="608"/>
      <c r="W67" s="608"/>
      <c r="X67" s="608"/>
      <c r="Y67" s="608"/>
      <c r="Z67" s="608"/>
      <c r="AA67" s="608"/>
      <c r="AB67" s="608"/>
      <c r="AC67" s="608"/>
      <c r="AD67" s="608"/>
      <c r="AE67" s="609"/>
    </row>
    <row r="68" spans="1:31" ht="8.8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31"/>
      <c r="V68" s="1"/>
      <c r="W68" s="1"/>
      <c r="X68" s="1"/>
      <c r="Y68" s="1"/>
      <c r="Z68" s="1"/>
      <c r="AA68" s="1"/>
      <c r="AB68" s="1"/>
      <c r="AC68" s="1"/>
      <c r="AD68" s="1"/>
      <c r="AE68" s="31"/>
    </row>
    <row r="69" spans="1:31" ht="15" customHeight="1" x14ac:dyDescent="0.2">
      <c r="A69" s="696" t="s">
        <v>112</v>
      </c>
      <c r="B69" s="615"/>
      <c r="C69" s="615"/>
      <c r="D69" s="615"/>
      <c r="E69" s="615"/>
      <c r="F69" s="615"/>
      <c r="G69" s="615"/>
      <c r="H69" s="615"/>
      <c r="I69" s="615"/>
      <c r="J69" s="615"/>
      <c r="K69" s="615"/>
      <c r="L69" s="615"/>
      <c r="M69" s="615"/>
      <c r="N69" s="615"/>
      <c r="O69" s="615"/>
      <c r="P69" s="615"/>
      <c r="Q69" s="615"/>
      <c r="R69" s="615"/>
      <c r="S69" s="615"/>
      <c r="T69" s="615"/>
      <c r="U69" s="615"/>
      <c r="V69" s="608"/>
      <c r="W69" s="608"/>
      <c r="X69" s="608"/>
      <c r="Y69" s="608"/>
      <c r="Z69" s="608"/>
      <c r="AA69" s="608"/>
      <c r="AB69" s="608"/>
      <c r="AC69" s="608"/>
      <c r="AD69" s="608"/>
      <c r="AE69" s="609"/>
    </row>
    <row r="70" spans="1:31" ht="8.8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31"/>
    </row>
    <row r="71" spans="1:31" ht="12.6" customHeight="1" x14ac:dyDescent="0.2">
      <c r="A71" s="698" t="s">
        <v>33</v>
      </c>
      <c r="B71" s="618"/>
      <c r="C71" s="618"/>
      <c r="D71" s="618"/>
      <c r="E71" s="695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</row>
    <row r="72" spans="1:31" ht="7.5" customHeight="1" x14ac:dyDescent="0.2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</row>
    <row r="73" spans="1:31" ht="12.6" customHeight="1" x14ac:dyDescent="0.2">
      <c r="A73" s="628" t="s">
        <v>135</v>
      </c>
      <c r="B73" s="608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31"/>
    </row>
    <row r="74" spans="1:31" ht="13.7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31"/>
    </row>
    <row r="75" spans="1:31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31"/>
    </row>
    <row r="76" spans="1:31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31"/>
    </row>
    <row r="77" spans="1:31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31"/>
    </row>
    <row r="78" spans="1:31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31"/>
    </row>
    <row r="79" spans="1:31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31"/>
    </row>
    <row r="80" spans="1:31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31"/>
    </row>
    <row r="81" spans="1:31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31"/>
    </row>
    <row r="82" spans="1:31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31"/>
    </row>
    <row r="83" spans="1:31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31"/>
    </row>
    <row r="84" spans="1:31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31"/>
    </row>
    <row r="85" spans="1:31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31"/>
    </row>
    <row r="86" spans="1:31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31"/>
    </row>
    <row r="87" spans="1:31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31"/>
    </row>
    <row r="88" spans="1:31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31"/>
    </row>
    <row r="89" spans="1:31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31"/>
    </row>
    <row r="90" spans="1:31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31"/>
    </row>
    <row r="91" spans="1:31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31"/>
    </row>
    <row r="92" spans="1:31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31"/>
    </row>
    <row r="93" spans="1:31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31"/>
    </row>
    <row r="94" spans="1:31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31"/>
    </row>
    <row r="95" spans="1:31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31"/>
    </row>
    <row r="96" spans="1:31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31"/>
    </row>
    <row r="97" spans="1:31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31"/>
    </row>
    <row r="98" spans="1:31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31"/>
    </row>
    <row r="99" spans="1:31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31"/>
    </row>
    <row r="100" spans="1:31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31"/>
    </row>
    <row r="101" spans="1:31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31"/>
    </row>
    <row r="102" spans="1:31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31"/>
    </row>
    <row r="103" spans="1:31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31"/>
    </row>
    <row r="104" spans="1:31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31"/>
    </row>
    <row r="105" spans="1:31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31"/>
    </row>
    <row r="106" spans="1:31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31"/>
    </row>
    <row r="107" spans="1:31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31"/>
    </row>
    <row r="108" spans="1:31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31"/>
    </row>
    <row r="109" spans="1:31" ht="18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31"/>
    </row>
    <row r="110" spans="1:31" ht="18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31"/>
    </row>
    <row r="111" spans="1:31" ht="18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31"/>
    </row>
    <row r="112" spans="1:31" ht="18.75" customHeight="1" x14ac:dyDescent="0.2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98"/>
    </row>
  </sheetData>
  <mergeCells count="20">
    <mergeCell ref="A54:B54"/>
    <mergeCell ref="A2:AE2"/>
    <mergeCell ref="A3:AE3"/>
    <mergeCell ref="A4:AE4"/>
    <mergeCell ref="A6:B6"/>
    <mergeCell ref="A7:B7"/>
    <mergeCell ref="A8:B8"/>
    <mergeCell ref="A10:B10"/>
    <mergeCell ref="A19:B19"/>
    <mergeCell ref="A33:B33"/>
    <mergeCell ref="A40:B40"/>
    <mergeCell ref="A52:B52"/>
    <mergeCell ref="A71:E71"/>
    <mergeCell ref="A73:B73"/>
    <mergeCell ref="A59:B59"/>
    <mergeCell ref="A62:B62"/>
    <mergeCell ref="A64:AE64"/>
    <mergeCell ref="A65:AE65"/>
    <mergeCell ref="A67:AE67"/>
    <mergeCell ref="A69:AE69"/>
  </mergeCells>
  <pageMargins left="0.7" right="0.7" top="0.75" bottom="0.75" header="0.3" footer="0.3"/>
  <pageSetup scale="4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9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1.5" customWidth="1"/>
    <col min="6" max="6" width="10.5" customWidth="1"/>
    <col min="7" max="7" width="2.83203125" customWidth="1"/>
    <col min="8" max="9" width="10.5" customWidth="1"/>
    <col min="10" max="10" width="11.5" customWidth="1"/>
    <col min="11" max="11" width="10.5" customWidth="1"/>
    <col min="12" max="12" width="2.83203125" customWidth="1"/>
    <col min="13" max="14" width="10.5" customWidth="1"/>
    <col min="15" max="15" width="11.5" customWidth="1"/>
    <col min="16" max="16" width="10.5" customWidth="1"/>
    <col min="17" max="17" width="2.83203125" customWidth="1"/>
    <col min="18" max="19" width="10.5" customWidth="1"/>
    <col min="20" max="20" width="11.5" customWidth="1"/>
    <col min="21" max="21" width="10.5" customWidth="1"/>
    <col min="22" max="22" width="2.83203125" customWidth="1"/>
    <col min="23" max="24" width="10.5" customWidth="1"/>
    <col min="25" max="25" width="11.5" customWidth="1"/>
    <col min="26" max="26" width="10.33203125" customWidth="1"/>
  </cols>
  <sheetData>
    <row r="1" spans="1:26" ht="12.6" customHeight="1" x14ac:dyDescent="0.25">
      <c r="A1" s="391"/>
      <c r="B1" s="391"/>
      <c r="C1" s="391"/>
      <c r="D1" s="391"/>
      <c r="E1" s="391"/>
      <c r="F1" s="391"/>
      <c r="G1" s="391"/>
      <c r="H1" s="391"/>
      <c r="I1" s="391"/>
      <c r="J1" s="488"/>
      <c r="K1" s="488"/>
      <c r="L1" s="488"/>
      <c r="M1" s="488"/>
      <c r="N1" s="488"/>
      <c r="O1" s="488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489" t="s">
        <v>0</v>
      </c>
    </row>
    <row r="2" spans="1:26" ht="18.75" customHeight="1" x14ac:dyDescent="0.25">
      <c r="A2" s="682" t="s">
        <v>1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1"/>
    </row>
    <row r="3" spans="1:26" ht="18.75" customHeight="1" x14ac:dyDescent="0.25">
      <c r="A3" s="682" t="s">
        <v>136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1"/>
    </row>
    <row r="4" spans="1:26" ht="18.75" customHeight="1" x14ac:dyDescent="0.25">
      <c r="A4" s="682" t="s">
        <v>125</v>
      </c>
      <c r="B4" s="680"/>
      <c r="C4" s="680"/>
      <c r="D4" s="680"/>
      <c r="E4" s="680"/>
      <c r="F4" s="680"/>
      <c r="G4" s="680"/>
      <c r="H4" s="680"/>
      <c r="I4" s="680"/>
      <c r="J4" s="680"/>
      <c r="K4" s="720" t="s">
        <v>37</v>
      </c>
      <c r="L4" s="721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1"/>
    </row>
    <row r="5" spans="1:26" ht="12.6" customHeight="1" x14ac:dyDescent="0.2">
      <c r="A5" s="722" t="s">
        <v>3</v>
      </c>
      <c r="B5" s="68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5"/>
    </row>
    <row r="6" spans="1:26" ht="12.6" customHeight="1" x14ac:dyDescent="0.2">
      <c r="A6" s="722" t="s">
        <v>4</v>
      </c>
      <c r="B6" s="68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5"/>
    </row>
    <row r="7" spans="1:26" ht="12.6" customHeight="1" x14ac:dyDescent="0.2">
      <c r="A7" s="722" t="s">
        <v>5</v>
      </c>
      <c r="B7" s="680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5"/>
    </row>
    <row r="8" spans="1:26" ht="12.6" customHeight="1" x14ac:dyDescent="0.2">
      <c r="A8" s="723" t="s">
        <v>6</v>
      </c>
      <c r="B8" s="724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5"/>
    </row>
    <row r="9" spans="1:26" ht="12.6" customHeight="1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5"/>
    </row>
    <row r="10" spans="1:26" ht="12.6" customHeight="1" x14ac:dyDescent="0.2">
      <c r="A10" s="725" t="s">
        <v>137</v>
      </c>
      <c r="B10" s="68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5"/>
    </row>
    <row r="11" spans="1:26" ht="12.6" customHeight="1" x14ac:dyDescent="0.2">
      <c r="A11" s="726" t="s">
        <v>69</v>
      </c>
      <c r="B11" s="680"/>
      <c r="C11" s="490" t="s">
        <v>8</v>
      </c>
      <c r="D11" s="490" t="s">
        <v>8</v>
      </c>
      <c r="E11" s="490" t="s">
        <v>8</v>
      </c>
      <c r="F11" s="490" t="s">
        <v>8</v>
      </c>
      <c r="G11" s="491"/>
      <c r="H11" s="490" t="s">
        <v>10</v>
      </c>
      <c r="I11" s="490" t="s">
        <v>10</v>
      </c>
      <c r="J11" s="490" t="s">
        <v>10</v>
      </c>
      <c r="K11" s="490" t="s">
        <v>10</v>
      </c>
      <c r="L11" s="491"/>
      <c r="M11" s="490" t="s">
        <v>11</v>
      </c>
      <c r="N11" s="490" t="s">
        <v>11</v>
      </c>
      <c r="O11" s="490" t="s">
        <v>11</v>
      </c>
      <c r="P11" s="490" t="s">
        <v>11</v>
      </c>
      <c r="Q11" s="491"/>
      <c r="R11" s="490" t="s">
        <v>12</v>
      </c>
      <c r="S11" s="490" t="s">
        <v>12</v>
      </c>
      <c r="T11" s="490" t="s">
        <v>12</v>
      </c>
      <c r="U11" s="490" t="s">
        <v>12</v>
      </c>
      <c r="V11" s="491"/>
      <c r="W11" s="491">
        <v>2016</v>
      </c>
      <c r="X11" s="491">
        <v>2016</v>
      </c>
      <c r="Y11" s="491">
        <v>2016</v>
      </c>
      <c r="Z11" s="492">
        <v>2016</v>
      </c>
    </row>
    <row r="12" spans="1:26" ht="25.5" x14ac:dyDescent="0.2">
      <c r="A12" s="391"/>
      <c r="B12" s="391"/>
      <c r="C12" s="400" t="s">
        <v>179</v>
      </c>
      <c r="D12" s="400" t="s">
        <v>159</v>
      </c>
      <c r="E12" s="400" t="s">
        <v>138</v>
      </c>
      <c r="F12" s="400" t="s">
        <v>183</v>
      </c>
      <c r="G12" s="493"/>
      <c r="H12" s="400" t="s">
        <v>179</v>
      </c>
      <c r="I12" s="400" t="s">
        <v>159</v>
      </c>
      <c r="J12" s="400" t="s">
        <v>138</v>
      </c>
      <c r="K12" s="400" t="s">
        <v>183</v>
      </c>
      <c r="L12" s="493"/>
      <c r="M12" s="400" t="s">
        <v>179</v>
      </c>
      <c r="N12" s="400" t="s">
        <v>159</v>
      </c>
      <c r="O12" s="400" t="s">
        <v>138</v>
      </c>
      <c r="P12" s="400" t="s">
        <v>183</v>
      </c>
      <c r="Q12" s="493"/>
      <c r="R12" s="400" t="s">
        <v>179</v>
      </c>
      <c r="S12" s="400" t="s">
        <v>159</v>
      </c>
      <c r="T12" s="400" t="s">
        <v>138</v>
      </c>
      <c r="U12" s="400" t="s">
        <v>183</v>
      </c>
      <c r="V12" s="493"/>
      <c r="W12" s="400" t="s">
        <v>179</v>
      </c>
      <c r="X12" s="400" t="s">
        <v>159</v>
      </c>
      <c r="Y12" s="400" t="s">
        <v>138</v>
      </c>
      <c r="Z12" s="494" t="s">
        <v>183</v>
      </c>
    </row>
    <row r="13" spans="1:26" ht="12.6" customHeight="1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5"/>
    </row>
    <row r="14" spans="1:26" ht="12.6" customHeight="1" x14ac:dyDescent="0.2">
      <c r="A14" s="446"/>
      <c r="B14" s="495" t="s">
        <v>72</v>
      </c>
      <c r="C14" s="496">
        <v>11.3</v>
      </c>
      <c r="D14" s="497">
        <v>3.6</v>
      </c>
      <c r="E14" s="497">
        <v>0.3</v>
      </c>
      <c r="F14" s="497">
        <v>15.1</v>
      </c>
      <c r="G14" s="497"/>
      <c r="H14" s="497"/>
      <c r="I14" s="497"/>
      <c r="J14" s="497"/>
      <c r="K14" s="497"/>
      <c r="L14" s="498"/>
      <c r="M14" s="499"/>
      <c r="N14" s="499"/>
      <c r="O14" s="499"/>
      <c r="P14" s="499"/>
      <c r="Q14" s="500"/>
      <c r="R14" s="501">
        <v>0</v>
      </c>
      <c r="S14" s="501">
        <v>0</v>
      </c>
      <c r="T14" s="501">
        <v>0</v>
      </c>
      <c r="U14" s="502">
        <v>0</v>
      </c>
      <c r="V14" s="500"/>
      <c r="W14" s="497">
        <v>11.3</v>
      </c>
      <c r="X14" s="497">
        <v>3.6</v>
      </c>
      <c r="Y14" s="497">
        <v>0.3</v>
      </c>
      <c r="Z14" s="497">
        <v>15.1</v>
      </c>
    </row>
    <row r="15" spans="1:26" ht="12.6" customHeight="1" x14ac:dyDescent="0.2">
      <c r="A15" s="446"/>
      <c r="B15" s="495" t="s">
        <v>73</v>
      </c>
      <c r="C15" s="496">
        <v>145.19999999999999</v>
      </c>
      <c r="D15" s="497">
        <v>4.4000000000000004</v>
      </c>
      <c r="E15" s="497">
        <v>103</v>
      </c>
      <c r="F15" s="497">
        <v>252.7</v>
      </c>
      <c r="G15" s="497"/>
      <c r="H15" s="497"/>
      <c r="I15" s="497"/>
      <c r="J15" s="497"/>
      <c r="K15" s="497"/>
      <c r="L15" s="498"/>
      <c r="M15" s="499"/>
      <c r="N15" s="497"/>
      <c r="O15" s="499"/>
      <c r="P15" s="499"/>
      <c r="Q15" s="500"/>
      <c r="R15" s="501">
        <v>0</v>
      </c>
      <c r="S15" s="502">
        <v>0</v>
      </c>
      <c r="T15" s="501">
        <v>0</v>
      </c>
      <c r="U15" s="502">
        <v>0</v>
      </c>
      <c r="V15" s="500"/>
      <c r="W15" s="497">
        <v>145.19999999999999</v>
      </c>
      <c r="X15" s="497">
        <v>4.4000000000000004</v>
      </c>
      <c r="Y15" s="497">
        <v>103</v>
      </c>
      <c r="Z15" s="497">
        <v>252.7</v>
      </c>
    </row>
    <row r="16" spans="1:26" ht="12.6" customHeight="1" x14ac:dyDescent="0.2">
      <c r="A16" s="391"/>
      <c r="B16" s="503" t="s">
        <v>74</v>
      </c>
      <c r="C16" s="504">
        <v>18.8</v>
      </c>
      <c r="D16" s="505">
        <v>0</v>
      </c>
      <c r="E16" s="505">
        <v>3</v>
      </c>
      <c r="F16" s="505">
        <v>21.8</v>
      </c>
      <c r="G16" s="505"/>
      <c r="H16" s="505"/>
      <c r="I16" s="505"/>
      <c r="J16" s="505"/>
      <c r="K16" s="505"/>
      <c r="L16" s="506"/>
      <c r="M16" s="507"/>
      <c r="N16" s="507"/>
      <c r="O16" s="505"/>
      <c r="P16" s="507"/>
      <c r="Q16" s="508"/>
      <c r="R16" s="509">
        <v>0</v>
      </c>
      <c r="S16" s="509">
        <v>0</v>
      </c>
      <c r="T16" s="510">
        <v>0</v>
      </c>
      <c r="U16" s="510">
        <v>0</v>
      </c>
      <c r="V16" s="508"/>
      <c r="W16" s="505">
        <v>18.8</v>
      </c>
      <c r="X16" s="505">
        <v>0</v>
      </c>
      <c r="Y16" s="505">
        <v>3</v>
      </c>
      <c r="Z16" s="505">
        <v>21.8</v>
      </c>
    </row>
    <row r="17" spans="1:26" ht="12.6" customHeight="1" x14ac:dyDescent="0.2">
      <c r="A17" s="391"/>
      <c r="B17" s="503" t="s">
        <v>75</v>
      </c>
      <c r="C17" s="504">
        <v>9.5</v>
      </c>
      <c r="D17" s="505">
        <v>0</v>
      </c>
      <c r="E17" s="505">
        <v>2.2000000000000002</v>
      </c>
      <c r="F17" s="505">
        <v>11.7</v>
      </c>
      <c r="G17" s="505"/>
      <c r="H17" s="505"/>
      <c r="I17" s="505"/>
      <c r="J17" s="505"/>
      <c r="K17" s="505"/>
      <c r="L17" s="506"/>
      <c r="M17" s="507"/>
      <c r="N17" s="507"/>
      <c r="O17" s="505"/>
      <c r="P17" s="507"/>
      <c r="Q17" s="508"/>
      <c r="R17" s="509">
        <v>0</v>
      </c>
      <c r="S17" s="509">
        <v>0</v>
      </c>
      <c r="T17" s="510">
        <v>0</v>
      </c>
      <c r="U17" s="510">
        <v>0</v>
      </c>
      <c r="V17" s="508"/>
      <c r="W17" s="505">
        <v>9.5</v>
      </c>
      <c r="X17" s="505">
        <v>0</v>
      </c>
      <c r="Y17" s="505">
        <v>2.2000000000000002</v>
      </c>
      <c r="Z17" s="505">
        <v>11.7</v>
      </c>
    </row>
    <row r="18" spans="1:26" ht="12.6" customHeight="1" x14ac:dyDescent="0.2">
      <c r="A18" s="511"/>
      <c r="B18" s="512" t="s">
        <v>76</v>
      </c>
      <c r="C18" s="513">
        <v>0.3</v>
      </c>
      <c r="D18" s="514">
        <v>5.7</v>
      </c>
      <c r="E18" s="514">
        <v>2.2000000000000002</v>
      </c>
      <c r="F18" s="514">
        <v>8.1999999999999993</v>
      </c>
      <c r="G18" s="514"/>
      <c r="H18" s="514"/>
      <c r="I18" s="514"/>
      <c r="J18" s="514"/>
      <c r="K18" s="514"/>
      <c r="L18" s="515"/>
      <c r="M18" s="516"/>
      <c r="N18" s="516"/>
      <c r="O18" s="516"/>
      <c r="P18" s="516"/>
      <c r="Q18" s="517"/>
      <c r="R18" s="518">
        <v>0</v>
      </c>
      <c r="S18" s="518">
        <v>0</v>
      </c>
      <c r="T18" s="518">
        <v>0</v>
      </c>
      <c r="U18" s="519">
        <v>0</v>
      </c>
      <c r="V18" s="517"/>
      <c r="W18" s="514">
        <v>0.3</v>
      </c>
      <c r="X18" s="514">
        <v>5.7</v>
      </c>
      <c r="Y18" s="514">
        <v>2.2000000000000002</v>
      </c>
      <c r="Z18" s="514">
        <v>8.1999999999999993</v>
      </c>
    </row>
    <row r="19" spans="1:26" s="115" customFormat="1" ht="12.6" customHeight="1" x14ac:dyDescent="0.2">
      <c r="A19" s="718" t="s">
        <v>77</v>
      </c>
      <c r="B19" s="719"/>
      <c r="C19" s="520">
        <v>185</v>
      </c>
      <c r="D19" s="520">
        <v>13.8</v>
      </c>
      <c r="E19" s="520">
        <v>110.7</v>
      </c>
      <c r="F19" s="520">
        <v>309.5</v>
      </c>
      <c r="G19" s="520"/>
      <c r="H19" s="520"/>
      <c r="I19" s="520"/>
      <c r="J19" s="520"/>
      <c r="K19" s="520"/>
      <c r="L19" s="521"/>
      <c r="M19" s="522"/>
      <c r="N19" s="522"/>
      <c r="O19" s="522"/>
      <c r="P19" s="522"/>
      <c r="Q19" s="523"/>
      <c r="R19" s="524">
        <v>0</v>
      </c>
      <c r="S19" s="524">
        <v>0</v>
      </c>
      <c r="T19" s="524">
        <v>0</v>
      </c>
      <c r="U19" s="525">
        <v>0</v>
      </c>
      <c r="V19" s="523"/>
      <c r="W19" s="520">
        <v>185</v>
      </c>
      <c r="X19" s="520">
        <v>13.8</v>
      </c>
      <c r="Y19" s="520">
        <v>110.7</v>
      </c>
      <c r="Z19" s="520">
        <v>309.5</v>
      </c>
    </row>
    <row r="20" spans="1:26" ht="12.6" customHeight="1" x14ac:dyDescent="0.2">
      <c r="A20" s="391"/>
      <c r="B20" s="391"/>
      <c r="C20" s="497"/>
      <c r="D20" s="497"/>
      <c r="E20" s="497"/>
      <c r="F20" s="497"/>
      <c r="G20" s="497"/>
      <c r="H20" s="497"/>
      <c r="I20" s="497"/>
      <c r="J20" s="497"/>
      <c r="K20" s="497"/>
      <c r="L20" s="506"/>
      <c r="M20" s="507"/>
      <c r="N20" s="507"/>
      <c r="O20" s="507"/>
      <c r="P20" s="507"/>
      <c r="Q20" s="508"/>
      <c r="R20" s="526"/>
      <c r="S20" s="526"/>
      <c r="T20" s="526"/>
      <c r="U20" s="527"/>
      <c r="V20" s="508"/>
      <c r="W20" s="497"/>
      <c r="X20" s="497"/>
      <c r="Y20" s="497"/>
      <c r="Z20" s="497"/>
    </row>
    <row r="21" spans="1:26" ht="12.6" customHeight="1" x14ac:dyDescent="0.2">
      <c r="A21" s="446"/>
      <c r="B21" s="447" t="s">
        <v>78</v>
      </c>
      <c r="C21" s="497">
        <v>0.8</v>
      </c>
      <c r="D21" s="497">
        <v>0</v>
      </c>
      <c r="E21" s="497">
        <v>0.6</v>
      </c>
      <c r="F21" s="497">
        <v>1.4</v>
      </c>
      <c r="G21" s="497"/>
      <c r="H21" s="497"/>
      <c r="I21" s="497"/>
      <c r="J21" s="497"/>
      <c r="K21" s="497"/>
      <c r="L21" s="498"/>
      <c r="M21" s="499"/>
      <c r="N21" s="497"/>
      <c r="O21" s="499"/>
      <c r="P21" s="499"/>
      <c r="Q21" s="500"/>
      <c r="R21" s="501">
        <v>0</v>
      </c>
      <c r="S21" s="502">
        <v>0</v>
      </c>
      <c r="T21" s="501">
        <v>0</v>
      </c>
      <c r="U21" s="502">
        <v>0</v>
      </c>
      <c r="V21" s="500"/>
      <c r="W21" s="497">
        <v>0.8</v>
      </c>
      <c r="X21" s="497">
        <v>0</v>
      </c>
      <c r="Y21" s="497">
        <v>0.6</v>
      </c>
      <c r="Z21" s="497">
        <v>1.4</v>
      </c>
    </row>
    <row r="22" spans="1:26" ht="12.6" customHeight="1" x14ac:dyDescent="0.2">
      <c r="A22" s="446"/>
      <c r="B22" s="447" t="s">
        <v>79</v>
      </c>
      <c r="C22" s="528">
        <v>6.5</v>
      </c>
      <c r="D22" s="528">
        <v>4.3</v>
      </c>
      <c r="E22" s="528">
        <v>0.2</v>
      </c>
      <c r="F22" s="528">
        <v>10.9</v>
      </c>
      <c r="G22" s="528"/>
      <c r="H22" s="528"/>
      <c r="I22" s="528"/>
      <c r="J22" s="528"/>
      <c r="K22" s="528"/>
      <c r="L22" s="529"/>
      <c r="M22" s="530"/>
      <c r="N22" s="528"/>
      <c r="O22" s="528"/>
      <c r="P22" s="530"/>
      <c r="Q22" s="531"/>
      <c r="R22" s="532">
        <v>0</v>
      </c>
      <c r="S22" s="533">
        <v>0</v>
      </c>
      <c r="T22" s="533">
        <v>0</v>
      </c>
      <c r="U22" s="532">
        <v>0</v>
      </c>
      <c r="V22" s="531"/>
      <c r="W22" s="528">
        <v>6.5</v>
      </c>
      <c r="X22" s="528">
        <v>4.3</v>
      </c>
      <c r="Y22" s="528">
        <v>0.2</v>
      </c>
      <c r="Z22" s="528">
        <v>10.9</v>
      </c>
    </row>
    <row r="23" spans="1:26" ht="12.6" customHeight="1" x14ac:dyDescent="0.2">
      <c r="A23" s="446"/>
      <c r="B23" s="447" t="s">
        <v>80</v>
      </c>
      <c r="C23" s="497">
        <v>1.6</v>
      </c>
      <c r="D23" s="497">
        <v>21.5</v>
      </c>
      <c r="E23" s="497">
        <v>7.7</v>
      </c>
      <c r="F23" s="497">
        <v>30.7</v>
      </c>
      <c r="G23" s="497"/>
      <c r="H23" s="497"/>
      <c r="I23" s="497"/>
      <c r="J23" s="497"/>
      <c r="K23" s="497"/>
      <c r="L23" s="498"/>
      <c r="M23" s="499"/>
      <c r="N23" s="499"/>
      <c r="O23" s="499"/>
      <c r="P23" s="499"/>
      <c r="Q23" s="500"/>
      <c r="R23" s="501">
        <v>0</v>
      </c>
      <c r="S23" s="501">
        <v>0</v>
      </c>
      <c r="T23" s="501">
        <v>0</v>
      </c>
      <c r="U23" s="502">
        <v>0</v>
      </c>
      <c r="V23" s="500"/>
      <c r="W23" s="497">
        <v>1.6</v>
      </c>
      <c r="X23" s="497">
        <v>21.5</v>
      </c>
      <c r="Y23" s="497">
        <v>7.7</v>
      </c>
      <c r="Z23" s="497">
        <v>30.7</v>
      </c>
    </row>
    <row r="24" spans="1:26" ht="12.6" customHeight="1" x14ac:dyDescent="0.2">
      <c r="A24" s="511"/>
      <c r="B24" s="534" t="s">
        <v>81</v>
      </c>
      <c r="C24" s="535">
        <v>59.6</v>
      </c>
      <c r="D24" s="535">
        <v>82</v>
      </c>
      <c r="E24" s="535">
        <v>28.9</v>
      </c>
      <c r="F24" s="535">
        <v>170.5</v>
      </c>
      <c r="G24" s="535"/>
      <c r="H24" s="535"/>
      <c r="I24" s="535"/>
      <c r="J24" s="535"/>
      <c r="K24" s="535"/>
      <c r="L24" s="536"/>
      <c r="M24" s="537"/>
      <c r="N24" s="537"/>
      <c r="O24" s="537"/>
      <c r="P24" s="537"/>
      <c r="Q24" s="538"/>
      <c r="R24" s="539">
        <v>0</v>
      </c>
      <c r="S24" s="539">
        <v>0</v>
      </c>
      <c r="T24" s="539">
        <v>0</v>
      </c>
      <c r="U24" s="540">
        <v>0</v>
      </c>
      <c r="V24" s="538"/>
      <c r="W24" s="535">
        <v>59.6</v>
      </c>
      <c r="X24" s="535">
        <v>82</v>
      </c>
      <c r="Y24" s="535">
        <v>28.9</v>
      </c>
      <c r="Z24" s="535">
        <v>170.5</v>
      </c>
    </row>
    <row r="25" spans="1:26" ht="12.6" customHeight="1" x14ac:dyDescent="0.2">
      <c r="A25" s="511"/>
      <c r="B25" s="534" t="s">
        <v>82</v>
      </c>
      <c r="C25" s="535">
        <v>1.2</v>
      </c>
      <c r="D25" s="535">
        <v>0</v>
      </c>
      <c r="E25" s="535">
        <v>0</v>
      </c>
      <c r="F25" s="535">
        <v>1.2</v>
      </c>
      <c r="G25" s="535"/>
      <c r="H25" s="535"/>
      <c r="I25" s="535"/>
      <c r="J25" s="535"/>
      <c r="K25" s="535"/>
      <c r="L25" s="536"/>
      <c r="M25" s="537"/>
      <c r="N25" s="535"/>
      <c r="O25" s="535"/>
      <c r="P25" s="537"/>
      <c r="Q25" s="538"/>
      <c r="R25" s="539">
        <v>0</v>
      </c>
      <c r="S25" s="540">
        <v>0</v>
      </c>
      <c r="T25" s="540">
        <v>0</v>
      </c>
      <c r="U25" s="540">
        <v>0</v>
      </c>
      <c r="V25" s="538"/>
      <c r="W25" s="535">
        <v>1.2</v>
      </c>
      <c r="X25" s="535">
        <v>0</v>
      </c>
      <c r="Y25" s="535">
        <v>0</v>
      </c>
      <c r="Z25" s="535">
        <v>1.2</v>
      </c>
    </row>
    <row r="26" spans="1:26" ht="12.6" customHeight="1" x14ac:dyDescent="0.2">
      <c r="A26" s="446"/>
      <c r="B26" s="447" t="s">
        <v>83</v>
      </c>
      <c r="C26" s="497">
        <v>129.5</v>
      </c>
      <c r="D26" s="497">
        <v>23.5</v>
      </c>
      <c r="E26" s="497">
        <v>91.7</v>
      </c>
      <c r="F26" s="497">
        <v>244.7</v>
      </c>
      <c r="G26" s="497"/>
      <c r="H26" s="497"/>
      <c r="I26" s="497"/>
      <c r="J26" s="497"/>
      <c r="K26" s="497"/>
      <c r="L26" s="498"/>
      <c r="M26" s="499"/>
      <c r="N26" s="499"/>
      <c r="O26" s="499"/>
      <c r="P26" s="499"/>
      <c r="Q26" s="500"/>
      <c r="R26" s="501">
        <v>0</v>
      </c>
      <c r="S26" s="501">
        <v>0</v>
      </c>
      <c r="T26" s="501">
        <v>0</v>
      </c>
      <c r="U26" s="502">
        <v>0</v>
      </c>
      <c r="V26" s="500"/>
      <c r="W26" s="497">
        <v>129.5</v>
      </c>
      <c r="X26" s="497">
        <v>23.5</v>
      </c>
      <c r="Y26" s="497">
        <v>91.7</v>
      </c>
      <c r="Z26" s="497">
        <v>244.7</v>
      </c>
    </row>
    <row r="27" spans="1:26" ht="12.6" customHeight="1" x14ac:dyDescent="0.2">
      <c r="A27" s="511"/>
      <c r="B27" s="534" t="s">
        <v>84</v>
      </c>
      <c r="C27" s="535">
        <v>22.4</v>
      </c>
      <c r="D27" s="535">
        <v>14.6</v>
      </c>
      <c r="E27" s="535">
        <v>3.4</v>
      </c>
      <c r="F27" s="535">
        <v>40.4</v>
      </c>
      <c r="G27" s="535"/>
      <c r="H27" s="535"/>
      <c r="I27" s="535"/>
      <c r="J27" s="535"/>
      <c r="K27" s="535"/>
      <c r="L27" s="536"/>
      <c r="M27" s="537"/>
      <c r="N27" s="537"/>
      <c r="O27" s="537"/>
      <c r="P27" s="537"/>
      <c r="Q27" s="538"/>
      <c r="R27" s="539">
        <v>0</v>
      </c>
      <c r="S27" s="539">
        <v>0</v>
      </c>
      <c r="T27" s="539">
        <v>0</v>
      </c>
      <c r="U27" s="540">
        <v>0</v>
      </c>
      <c r="V27" s="538"/>
      <c r="W27" s="535">
        <v>22.4</v>
      </c>
      <c r="X27" s="535">
        <v>14.6</v>
      </c>
      <c r="Y27" s="535">
        <v>3.4</v>
      </c>
      <c r="Z27" s="535">
        <v>40.4</v>
      </c>
    </row>
    <row r="28" spans="1:26" ht="12.6" customHeight="1" x14ac:dyDescent="0.2">
      <c r="A28" s="421"/>
      <c r="B28" s="422" t="s">
        <v>85</v>
      </c>
      <c r="C28" s="541">
        <v>50.1</v>
      </c>
      <c r="D28" s="541">
        <v>3.3</v>
      </c>
      <c r="E28" s="541">
        <v>62.9</v>
      </c>
      <c r="F28" s="541">
        <v>116.3</v>
      </c>
      <c r="G28" s="541"/>
      <c r="H28" s="541"/>
      <c r="I28" s="541"/>
      <c r="J28" s="541"/>
      <c r="K28" s="541"/>
      <c r="L28" s="542"/>
      <c r="M28" s="543"/>
      <c r="N28" s="543"/>
      <c r="O28" s="543"/>
      <c r="P28" s="543"/>
      <c r="Q28" s="544"/>
      <c r="R28" s="545">
        <v>0</v>
      </c>
      <c r="S28" s="545">
        <v>0</v>
      </c>
      <c r="T28" s="545">
        <v>0</v>
      </c>
      <c r="U28" s="546">
        <v>0</v>
      </c>
      <c r="V28" s="544"/>
      <c r="W28" s="541">
        <v>50.1</v>
      </c>
      <c r="X28" s="541">
        <v>3.3</v>
      </c>
      <c r="Y28" s="541">
        <v>62.9</v>
      </c>
      <c r="Z28" s="541">
        <v>116.3</v>
      </c>
    </row>
    <row r="29" spans="1:26" ht="12.6" customHeight="1" x14ac:dyDescent="0.2">
      <c r="A29" s="446"/>
      <c r="B29" s="447" t="s">
        <v>139</v>
      </c>
      <c r="C29" s="497">
        <v>5.4</v>
      </c>
      <c r="D29" s="497">
        <v>1</v>
      </c>
      <c r="E29" s="497">
        <v>2.1</v>
      </c>
      <c r="F29" s="497">
        <v>8.5</v>
      </c>
      <c r="G29" s="547"/>
      <c r="H29" s="497"/>
      <c r="I29" s="497"/>
      <c r="J29" s="497"/>
      <c r="K29" s="497"/>
      <c r="L29" s="548"/>
      <c r="M29" s="549"/>
      <c r="N29" s="497"/>
      <c r="O29" s="497"/>
      <c r="P29" s="499"/>
      <c r="Q29" s="550"/>
      <c r="R29" s="502">
        <v>0</v>
      </c>
      <c r="S29" s="502">
        <v>0</v>
      </c>
      <c r="T29" s="502">
        <v>0</v>
      </c>
      <c r="U29" s="502">
        <v>0</v>
      </c>
      <c r="V29" s="550"/>
      <c r="W29" s="497">
        <v>5.4</v>
      </c>
      <c r="X29" s="497">
        <v>1</v>
      </c>
      <c r="Y29" s="497">
        <v>2.1</v>
      </c>
      <c r="Z29" s="497">
        <v>8.5</v>
      </c>
    </row>
    <row r="30" spans="1:26" ht="12.6" customHeight="1" x14ac:dyDescent="0.2">
      <c r="A30" s="421"/>
      <c r="B30" s="422" t="s">
        <v>140</v>
      </c>
      <c r="C30" s="541">
        <v>18.899999999999999</v>
      </c>
      <c r="D30" s="541">
        <v>19.7</v>
      </c>
      <c r="E30" s="541">
        <v>17.5</v>
      </c>
      <c r="F30" s="541">
        <v>56.1</v>
      </c>
      <c r="G30" s="541"/>
      <c r="H30" s="541"/>
      <c r="I30" s="541"/>
      <c r="J30" s="541"/>
      <c r="K30" s="541"/>
      <c r="L30" s="542"/>
      <c r="M30" s="551"/>
      <c r="N30" s="543"/>
      <c r="O30" s="543"/>
      <c r="P30" s="543"/>
      <c r="Q30" s="544"/>
      <c r="R30" s="546">
        <v>0</v>
      </c>
      <c r="S30" s="545">
        <v>0</v>
      </c>
      <c r="T30" s="545">
        <v>0</v>
      </c>
      <c r="U30" s="546">
        <v>0</v>
      </c>
      <c r="V30" s="544"/>
      <c r="W30" s="541">
        <v>18.899999999999999</v>
      </c>
      <c r="X30" s="541">
        <v>19.7</v>
      </c>
      <c r="Y30" s="541">
        <v>17.5</v>
      </c>
      <c r="Z30" s="541">
        <v>56.1</v>
      </c>
    </row>
    <row r="31" spans="1:26" ht="12.6" customHeight="1" x14ac:dyDescent="0.2">
      <c r="A31" s="446"/>
      <c r="B31" s="447" t="s">
        <v>86</v>
      </c>
      <c r="C31" s="497">
        <v>16.399999999999999</v>
      </c>
      <c r="D31" s="497">
        <v>2.4</v>
      </c>
      <c r="E31" s="497">
        <v>5.4</v>
      </c>
      <c r="F31" s="497">
        <v>24.2</v>
      </c>
      <c r="G31" s="547"/>
      <c r="H31" s="497"/>
      <c r="I31" s="497"/>
      <c r="J31" s="497"/>
      <c r="K31" s="497"/>
      <c r="L31" s="548"/>
      <c r="M31" s="549"/>
      <c r="N31" s="497"/>
      <c r="O31" s="497"/>
      <c r="P31" s="499"/>
      <c r="Q31" s="550"/>
      <c r="R31" s="502">
        <v>0</v>
      </c>
      <c r="S31" s="502">
        <v>0</v>
      </c>
      <c r="T31" s="502">
        <v>0</v>
      </c>
      <c r="U31" s="502">
        <v>0</v>
      </c>
      <c r="V31" s="550"/>
      <c r="W31" s="497">
        <v>16.399999999999999</v>
      </c>
      <c r="X31" s="497">
        <v>2.4</v>
      </c>
      <c r="Y31" s="497">
        <v>5.4</v>
      </c>
      <c r="Z31" s="497">
        <v>24.2</v>
      </c>
    </row>
    <row r="32" spans="1:26" ht="12.6" customHeight="1" x14ac:dyDescent="0.2">
      <c r="A32" s="511"/>
      <c r="B32" s="534" t="s">
        <v>87</v>
      </c>
      <c r="C32" s="514">
        <v>18.600000000000001</v>
      </c>
      <c r="D32" s="514">
        <v>0</v>
      </c>
      <c r="E32" s="514">
        <v>3.2</v>
      </c>
      <c r="F32" s="514">
        <v>21.8</v>
      </c>
      <c r="G32" s="514"/>
      <c r="H32" s="514"/>
      <c r="I32" s="514"/>
      <c r="J32" s="514"/>
      <c r="K32" s="514"/>
      <c r="L32" s="515"/>
      <c r="M32" s="516"/>
      <c r="N32" s="514"/>
      <c r="O32" s="516"/>
      <c r="P32" s="516"/>
      <c r="Q32" s="517"/>
      <c r="R32" s="518">
        <v>0</v>
      </c>
      <c r="S32" s="519">
        <v>0</v>
      </c>
      <c r="T32" s="518">
        <v>0</v>
      </c>
      <c r="U32" s="519">
        <v>0</v>
      </c>
      <c r="V32" s="517"/>
      <c r="W32" s="514">
        <v>18.600000000000001</v>
      </c>
      <c r="X32" s="514">
        <v>0</v>
      </c>
      <c r="Y32" s="514">
        <v>3.2</v>
      </c>
      <c r="Z32" s="514">
        <v>21.8</v>
      </c>
    </row>
    <row r="33" spans="1:26" ht="12.6" customHeight="1" x14ac:dyDescent="0.2">
      <c r="A33" s="718" t="s">
        <v>88</v>
      </c>
      <c r="B33" s="719"/>
      <c r="C33" s="520">
        <v>330.9</v>
      </c>
      <c r="D33" s="520">
        <v>172.3</v>
      </c>
      <c r="E33" s="520">
        <v>223.6</v>
      </c>
      <c r="F33" s="520">
        <v>726.8</v>
      </c>
      <c r="G33" s="520"/>
      <c r="H33" s="520"/>
      <c r="I33" s="520"/>
      <c r="J33" s="520"/>
      <c r="K33" s="520"/>
      <c r="L33" s="521"/>
      <c r="M33" s="522"/>
      <c r="N33" s="522"/>
      <c r="O33" s="522"/>
      <c r="P33" s="522"/>
      <c r="Q33" s="523"/>
      <c r="R33" s="524">
        <v>0</v>
      </c>
      <c r="S33" s="524">
        <v>0</v>
      </c>
      <c r="T33" s="524">
        <v>0</v>
      </c>
      <c r="U33" s="525">
        <v>0</v>
      </c>
      <c r="V33" s="523"/>
      <c r="W33" s="520">
        <v>330.9</v>
      </c>
      <c r="X33" s="520">
        <v>172.3</v>
      </c>
      <c r="Y33" s="520">
        <v>223.6</v>
      </c>
      <c r="Z33" s="520">
        <v>726.8</v>
      </c>
    </row>
    <row r="34" spans="1:26" ht="12.6" customHeight="1" x14ac:dyDescent="0.2">
      <c r="A34" s="391"/>
      <c r="B34" s="391"/>
      <c r="C34" s="497"/>
      <c r="D34" s="497"/>
      <c r="E34" s="497"/>
      <c r="F34" s="497"/>
      <c r="G34" s="497"/>
      <c r="H34" s="497"/>
      <c r="I34" s="497"/>
      <c r="J34" s="497"/>
      <c r="K34" s="497"/>
      <c r="L34" s="506"/>
      <c r="M34" s="507"/>
      <c r="N34" s="507"/>
      <c r="O34" s="507"/>
      <c r="P34" s="507"/>
      <c r="Q34" s="508"/>
      <c r="R34" s="526"/>
      <c r="S34" s="526"/>
      <c r="T34" s="526"/>
      <c r="U34" s="527"/>
      <c r="V34" s="508"/>
      <c r="W34" s="497"/>
      <c r="X34" s="497"/>
      <c r="Y34" s="497"/>
      <c r="Z34" s="497"/>
    </row>
    <row r="35" spans="1:26" ht="12.6" customHeight="1" x14ac:dyDescent="0.2">
      <c r="A35" s="446"/>
      <c r="B35" s="447" t="s">
        <v>89</v>
      </c>
      <c r="C35" s="497">
        <v>84.8</v>
      </c>
      <c r="D35" s="497">
        <v>60.8</v>
      </c>
      <c r="E35" s="497">
        <v>29.9</v>
      </c>
      <c r="F35" s="497">
        <v>175.4</v>
      </c>
      <c r="G35" s="497"/>
      <c r="H35" s="497"/>
      <c r="I35" s="497"/>
      <c r="J35" s="497"/>
      <c r="K35" s="497"/>
      <c r="L35" s="498"/>
      <c r="M35" s="499"/>
      <c r="N35" s="499"/>
      <c r="O35" s="499"/>
      <c r="P35" s="499"/>
      <c r="Q35" s="500"/>
      <c r="R35" s="501">
        <v>0</v>
      </c>
      <c r="S35" s="501">
        <v>0</v>
      </c>
      <c r="T35" s="501">
        <v>0</v>
      </c>
      <c r="U35" s="502">
        <v>0</v>
      </c>
      <c r="V35" s="500"/>
      <c r="W35" s="497">
        <v>84.8</v>
      </c>
      <c r="X35" s="497">
        <v>60.8</v>
      </c>
      <c r="Y35" s="497">
        <v>29.9</v>
      </c>
      <c r="Z35" s="497">
        <v>175.4</v>
      </c>
    </row>
    <row r="36" spans="1:26" ht="12.6" customHeight="1" x14ac:dyDescent="0.2">
      <c r="A36" s="446"/>
      <c r="B36" s="447" t="s">
        <v>90</v>
      </c>
      <c r="C36" s="497">
        <v>5.3</v>
      </c>
      <c r="D36" s="497">
        <v>0</v>
      </c>
      <c r="E36" s="497">
        <v>15.4</v>
      </c>
      <c r="F36" s="497">
        <v>20.7</v>
      </c>
      <c r="G36" s="497"/>
      <c r="H36" s="497"/>
      <c r="I36" s="497"/>
      <c r="J36" s="497"/>
      <c r="K36" s="497"/>
      <c r="L36" s="498"/>
      <c r="M36" s="499"/>
      <c r="N36" s="497"/>
      <c r="O36" s="499"/>
      <c r="P36" s="499"/>
      <c r="Q36" s="500"/>
      <c r="R36" s="501">
        <v>0</v>
      </c>
      <c r="S36" s="502">
        <v>0</v>
      </c>
      <c r="T36" s="501">
        <v>0</v>
      </c>
      <c r="U36" s="502">
        <v>0</v>
      </c>
      <c r="V36" s="500"/>
      <c r="W36" s="497">
        <v>5.3</v>
      </c>
      <c r="X36" s="497">
        <v>0</v>
      </c>
      <c r="Y36" s="497">
        <v>15.4</v>
      </c>
      <c r="Z36" s="497">
        <v>20.7</v>
      </c>
    </row>
    <row r="37" spans="1:26" ht="12.6" customHeight="1" x14ac:dyDescent="0.2">
      <c r="A37" s="421"/>
      <c r="B37" s="422" t="s">
        <v>91</v>
      </c>
      <c r="C37" s="541">
        <v>26.6</v>
      </c>
      <c r="D37" s="541">
        <v>33.200000000000003</v>
      </c>
      <c r="E37" s="541">
        <v>11.8</v>
      </c>
      <c r="F37" s="541">
        <v>71.5</v>
      </c>
      <c r="G37" s="541"/>
      <c r="H37" s="541"/>
      <c r="I37" s="541"/>
      <c r="J37" s="541"/>
      <c r="K37" s="541"/>
      <c r="L37" s="542"/>
      <c r="M37" s="543"/>
      <c r="N37" s="543"/>
      <c r="O37" s="543"/>
      <c r="P37" s="543"/>
      <c r="Q37" s="544"/>
      <c r="R37" s="545">
        <v>0</v>
      </c>
      <c r="S37" s="545">
        <v>0</v>
      </c>
      <c r="T37" s="545">
        <v>0</v>
      </c>
      <c r="U37" s="546">
        <v>0</v>
      </c>
      <c r="V37" s="544"/>
      <c r="W37" s="541">
        <v>26.6</v>
      </c>
      <c r="X37" s="541">
        <v>33.200000000000003</v>
      </c>
      <c r="Y37" s="541">
        <v>11.8</v>
      </c>
      <c r="Z37" s="541">
        <v>71.5</v>
      </c>
    </row>
    <row r="38" spans="1:26" ht="12.6" customHeight="1" x14ac:dyDescent="0.2">
      <c r="A38" s="391"/>
      <c r="B38" s="437" t="s">
        <v>92</v>
      </c>
      <c r="C38" s="505">
        <v>41.4</v>
      </c>
      <c r="D38" s="505">
        <v>93.6</v>
      </c>
      <c r="E38" s="505">
        <v>39.9</v>
      </c>
      <c r="F38" s="505">
        <v>174.9</v>
      </c>
      <c r="G38" s="505"/>
      <c r="H38" s="505"/>
      <c r="I38" s="505"/>
      <c r="J38" s="505"/>
      <c r="K38" s="505"/>
      <c r="L38" s="506"/>
      <c r="M38" s="507"/>
      <c r="N38" s="507"/>
      <c r="O38" s="507"/>
      <c r="P38" s="507"/>
      <c r="Q38" s="508"/>
      <c r="R38" s="509">
        <v>0</v>
      </c>
      <c r="S38" s="509">
        <v>0</v>
      </c>
      <c r="T38" s="509">
        <v>0</v>
      </c>
      <c r="U38" s="510">
        <v>0</v>
      </c>
      <c r="V38" s="508"/>
      <c r="W38" s="505">
        <v>41.4</v>
      </c>
      <c r="X38" s="505">
        <v>93.6</v>
      </c>
      <c r="Y38" s="505">
        <v>39.9</v>
      </c>
      <c r="Z38" s="505">
        <v>174.9</v>
      </c>
    </row>
    <row r="39" spans="1:26" ht="12.6" customHeight="1" x14ac:dyDescent="0.2">
      <c r="A39" s="391"/>
      <c r="B39" s="437" t="s">
        <v>93</v>
      </c>
      <c r="C39" s="547">
        <v>2.1</v>
      </c>
      <c r="D39" s="547">
        <v>0</v>
      </c>
      <c r="E39" s="547">
        <v>1</v>
      </c>
      <c r="F39" s="547">
        <v>3.1</v>
      </c>
      <c r="G39" s="547"/>
      <c r="H39" s="547"/>
      <c r="I39" s="547"/>
      <c r="J39" s="547"/>
      <c r="K39" s="547"/>
      <c r="L39" s="552"/>
      <c r="M39" s="553"/>
      <c r="N39" s="547"/>
      <c r="O39" s="553"/>
      <c r="P39" s="553"/>
      <c r="Q39" s="554"/>
      <c r="R39" s="555">
        <v>0</v>
      </c>
      <c r="S39" s="556">
        <v>0</v>
      </c>
      <c r="T39" s="555">
        <v>0</v>
      </c>
      <c r="U39" s="557">
        <v>0</v>
      </c>
      <c r="V39" s="554"/>
      <c r="W39" s="547">
        <v>2.1</v>
      </c>
      <c r="X39" s="547">
        <v>0</v>
      </c>
      <c r="Y39" s="547">
        <v>1</v>
      </c>
      <c r="Z39" s="547">
        <v>3.1</v>
      </c>
    </row>
    <row r="40" spans="1:26" ht="12.6" customHeight="1" x14ac:dyDescent="0.2">
      <c r="A40" s="679" t="s">
        <v>94</v>
      </c>
      <c r="B40" s="680"/>
      <c r="C40" s="558">
        <v>160.19999999999999</v>
      </c>
      <c r="D40" s="558">
        <v>187.5</v>
      </c>
      <c r="E40" s="558">
        <v>97.9</v>
      </c>
      <c r="F40" s="558">
        <v>445.6</v>
      </c>
      <c r="G40" s="558"/>
      <c r="H40" s="558"/>
      <c r="I40" s="558"/>
      <c r="J40" s="558"/>
      <c r="K40" s="558"/>
      <c r="L40" s="559"/>
      <c r="M40" s="560"/>
      <c r="N40" s="560"/>
      <c r="O40" s="560"/>
      <c r="P40" s="560"/>
      <c r="Q40" s="561"/>
      <c r="R40" s="562">
        <v>0</v>
      </c>
      <c r="S40" s="562">
        <v>0</v>
      </c>
      <c r="T40" s="562">
        <v>0</v>
      </c>
      <c r="U40" s="563">
        <v>0</v>
      </c>
      <c r="V40" s="561"/>
      <c r="W40" s="558">
        <v>160.19999999999999</v>
      </c>
      <c r="X40" s="558">
        <v>187.5</v>
      </c>
      <c r="Y40" s="558">
        <v>97.9</v>
      </c>
      <c r="Z40" s="558">
        <v>445.6</v>
      </c>
    </row>
    <row r="41" spans="1:26" ht="12.6" customHeight="1" x14ac:dyDescent="0.2">
      <c r="A41" s="391"/>
      <c r="B41" s="391"/>
      <c r="C41" s="391"/>
      <c r="D41" s="391"/>
      <c r="E41" s="391"/>
      <c r="F41" s="391"/>
      <c r="G41" s="395"/>
      <c r="H41" s="391"/>
      <c r="I41" s="391"/>
      <c r="J41" s="391"/>
      <c r="K41" s="395"/>
      <c r="L41" s="564"/>
      <c r="M41" s="507"/>
      <c r="N41" s="507"/>
      <c r="O41" s="507"/>
      <c r="P41" s="507"/>
      <c r="Q41" s="391"/>
      <c r="R41" s="526"/>
      <c r="S41" s="526"/>
      <c r="T41" s="526"/>
      <c r="U41" s="527"/>
      <c r="V41" s="391"/>
      <c r="W41" s="391"/>
      <c r="X41" s="391"/>
      <c r="Y41" s="391"/>
      <c r="Z41" s="395"/>
    </row>
    <row r="42" spans="1:26" ht="12.6" customHeight="1" x14ac:dyDescent="0.2">
      <c r="A42" s="446"/>
      <c r="B42" s="503" t="s">
        <v>95</v>
      </c>
      <c r="C42" s="496">
        <v>190.1</v>
      </c>
      <c r="D42" s="497">
        <v>61.1</v>
      </c>
      <c r="E42" s="497">
        <v>50</v>
      </c>
      <c r="F42" s="497">
        <v>301.10000000000002</v>
      </c>
      <c r="G42" s="497"/>
      <c r="H42" s="497"/>
      <c r="I42" s="497"/>
      <c r="J42" s="497"/>
      <c r="K42" s="497"/>
      <c r="L42" s="506"/>
      <c r="M42" s="507"/>
      <c r="N42" s="507"/>
      <c r="O42" s="507"/>
      <c r="P42" s="507"/>
      <c r="Q42" s="508"/>
      <c r="R42" s="509">
        <v>0</v>
      </c>
      <c r="S42" s="509">
        <v>0</v>
      </c>
      <c r="T42" s="509">
        <v>0</v>
      </c>
      <c r="U42" s="510">
        <v>0</v>
      </c>
      <c r="V42" s="508"/>
      <c r="W42" s="497">
        <v>190.1</v>
      </c>
      <c r="X42" s="497">
        <v>61.1</v>
      </c>
      <c r="Y42" s="497">
        <v>50</v>
      </c>
      <c r="Z42" s="497">
        <v>301.10000000000002</v>
      </c>
    </row>
    <row r="43" spans="1:26" ht="12.6" customHeight="1" x14ac:dyDescent="0.2">
      <c r="A43" s="446"/>
      <c r="B43" s="495" t="s">
        <v>96</v>
      </c>
      <c r="C43" s="496">
        <v>19.5</v>
      </c>
      <c r="D43" s="497">
        <v>38.6</v>
      </c>
      <c r="E43" s="497">
        <v>1.4</v>
      </c>
      <c r="F43" s="497">
        <v>59.4</v>
      </c>
      <c r="G43" s="497"/>
      <c r="H43" s="497"/>
      <c r="I43" s="497"/>
      <c r="J43" s="497"/>
      <c r="K43" s="497"/>
      <c r="L43" s="498"/>
      <c r="M43" s="499"/>
      <c r="N43" s="499"/>
      <c r="O43" s="497"/>
      <c r="P43" s="499"/>
      <c r="Q43" s="500"/>
      <c r="R43" s="501">
        <v>0</v>
      </c>
      <c r="S43" s="501">
        <v>0</v>
      </c>
      <c r="T43" s="502">
        <v>0</v>
      </c>
      <c r="U43" s="502">
        <v>0</v>
      </c>
      <c r="V43" s="500"/>
      <c r="W43" s="497">
        <v>19.5</v>
      </c>
      <c r="X43" s="497">
        <v>38.6</v>
      </c>
      <c r="Y43" s="497">
        <v>1.4</v>
      </c>
      <c r="Z43" s="497">
        <v>59.4</v>
      </c>
    </row>
    <row r="44" spans="1:26" ht="12.6" customHeight="1" x14ac:dyDescent="0.2">
      <c r="A44" s="446"/>
      <c r="B44" s="512" t="s">
        <v>97</v>
      </c>
      <c r="C44" s="565">
        <v>23.4</v>
      </c>
      <c r="D44" s="535">
        <v>4.4000000000000004</v>
      </c>
      <c r="E44" s="535">
        <v>0</v>
      </c>
      <c r="F44" s="535">
        <v>27.8</v>
      </c>
      <c r="G44" s="535"/>
      <c r="H44" s="535"/>
      <c r="I44" s="535"/>
      <c r="J44" s="535"/>
      <c r="K44" s="535"/>
      <c r="L44" s="536"/>
      <c r="M44" s="537"/>
      <c r="N44" s="535"/>
      <c r="O44" s="535"/>
      <c r="P44" s="537"/>
      <c r="Q44" s="538"/>
      <c r="R44" s="539">
        <v>0</v>
      </c>
      <c r="S44" s="540">
        <v>0</v>
      </c>
      <c r="T44" s="540">
        <v>0</v>
      </c>
      <c r="U44" s="540">
        <v>0</v>
      </c>
      <c r="V44" s="538"/>
      <c r="W44" s="535">
        <v>23.4</v>
      </c>
      <c r="X44" s="535">
        <v>4.4000000000000004</v>
      </c>
      <c r="Y44" s="535">
        <v>0</v>
      </c>
      <c r="Z44" s="535">
        <v>27.8</v>
      </c>
    </row>
    <row r="45" spans="1:26" ht="12.6" customHeight="1" x14ac:dyDescent="0.2">
      <c r="A45" s="446"/>
      <c r="B45" s="495" t="s">
        <v>98</v>
      </c>
      <c r="C45" s="496">
        <v>0.5</v>
      </c>
      <c r="D45" s="497">
        <v>4.4000000000000004</v>
      </c>
      <c r="E45" s="497">
        <v>23.8</v>
      </c>
      <c r="F45" s="497">
        <v>28.8</v>
      </c>
      <c r="G45" s="497"/>
      <c r="H45" s="497"/>
      <c r="I45" s="497"/>
      <c r="J45" s="497"/>
      <c r="K45" s="497"/>
      <c r="L45" s="498"/>
      <c r="M45" s="499"/>
      <c r="N45" s="499"/>
      <c r="O45" s="499"/>
      <c r="P45" s="499"/>
      <c r="Q45" s="500"/>
      <c r="R45" s="501">
        <v>0</v>
      </c>
      <c r="S45" s="501">
        <v>0</v>
      </c>
      <c r="T45" s="501">
        <v>0</v>
      </c>
      <c r="U45" s="502">
        <v>0</v>
      </c>
      <c r="V45" s="500"/>
      <c r="W45" s="497">
        <v>0.5</v>
      </c>
      <c r="X45" s="497">
        <v>4.4000000000000004</v>
      </c>
      <c r="Y45" s="497">
        <v>23.8</v>
      </c>
      <c r="Z45" s="497">
        <v>28.8</v>
      </c>
    </row>
    <row r="46" spans="1:26" ht="12.6" customHeight="1" x14ac:dyDescent="0.2">
      <c r="A46" s="421"/>
      <c r="B46" s="566" t="s">
        <v>100</v>
      </c>
      <c r="C46" s="513">
        <v>0</v>
      </c>
      <c r="D46" s="514">
        <v>0</v>
      </c>
      <c r="E46" s="514">
        <v>0</v>
      </c>
      <c r="F46" s="514">
        <v>0</v>
      </c>
      <c r="G46" s="514"/>
      <c r="H46" s="514"/>
      <c r="I46" s="514"/>
      <c r="J46" s="514"/>
      <c r="K46" s="514"/>
      <c r="L46" s="567"/>
      <c r="M46" s="568"/>
      <c r="N46" s="568"/>
      <c r="O46" s="568"/>
      <c r="P46" s="568"/>
      <c r="Q46" s="569"/>
      <c r="R46" s="570">
        <v>0</v>
      </c>
      <c r="S46" s="570">
        <v>0</v>
      </c>
      <c r="T46" s="570">
        <v>0</v>
      </c>
      <c r="U46" s="571">
        <v>0</v>
      </c>
      <c r="V46" s="569"/>
      <c r="W46" s="514">
        <v>0</v>
      </c>
      <c r="X46" s="514">
        <v>0</v>
      </c>
      <c r="Y46" s="514">
        <v>0</v>
      </c>
      <c r="Z46" s="514">
        <v>0</v>
      </c>
    </row>
    <row r="47" spans="1:26" s="115" customFormat="1" ht="12.6" customHeight="1" x14ac:dyDescent="0.2">
      <c r="A47" s="718" t="s">
        <v>101</v>
      </c>
      <c r="B47" s="719"/>
      <c r="C47" s="520">
        <v>233.5</v>
      </c>
      <c r="D47" s="520">
        <v>108.4</v>
      </c>
      <c r="E47" s="520">
        <v>75.2</v>
      </c>
      <c r="F47" s="520">
        <v>417.1</v>
      </c>
      <c r="G47" s="520"/>
      <c r="H47" s="520"/>
      <c r="I47" s="520"/>
      <c r="J47" s="520"/>
      <c r="K47" s="520"/>
      <c r="L47" s="521"/>
      <c r="M47" s="522"/>
      <c r="N47" s="522"/>
      <c r="O47" s="522"/>
      <c r="P47" s="522"/>
      <c r="Q47" s="523"/>
      <c r="R47" s="524">
        <v>0</v>
      </c>
      <c r="S47" s="524">
        <v>0</v>
      </c>
      <c r="T47" s="524">
        <v>0</v>
      </c>
      <c r="U47" s="525">
        <v>0</v>
      </c>
      <c r="V47" s="523"/>
      <c r="W47" s="520">
        <v>233.5</v>
      </c>
      <c r="X47" s="520">
        <v>108.4</v>
      </c>
      <c r="Y47" s="520">
        <v>75.2</v>
      </c>
      <c r="Z47" s="520">
        <v>417.1</v>
      </c>
    </row>
    <row r="48" spans="1:26" ht="12.6" customHeight="1" x14ac:dyDescent="0.2">
      <c r="A48" s="391"/>
      <c r="B48" s="395"/>
      <c r="C48" s="504"/>
      <c r="D48" s="505"/>
      <c r="E48" s="505"/>
      <c r="F48" s="505"/>
      <c r="G48" s="505"/>
      <c r="H48" s="505"/>
      <c r="I48" s="505"/>
      <c r="J48" s="505"/>
      <c r="K48" s="505"/>
      <c r="L48" s="506"/>
      <c r="M48" s="507"/>
      <c r="N48" s="507"/>
      <c r="O48" s="507"/>
      <c r="P48" s="507"/>
      <c r="Q48" s="508"/>
      <c r="R48" s="509">
        <v>0</v>
      </c>
      <c r="S48" s="509">
        <v>0</v>
      </c>
      <c r="T48" s="509">
        <v>0</v>
      </c>
      <c r="U48" s="510">
        <v>0</v>
      </c>
      <c r="V48" s="508"/>
      <c r="W48" s="505"/>
      <c r="X48" s="505"/>
      <c r="Y48" s="505"/>
      <c r="Z48" s="505"/>
    </row>
    <row r="49" spans="1:26" ht="12.6" customHeight="1" x14ac:dyDescent="0.2">
      <c r="A49" s="391"/>
      <c r="B49" s="503" t="s">
        <v>102</v>
      </c>
      <c r="C49" s="496">
        <v>0.1</v>
      </c>
      <c r="D49" s="497">
        <v>0</v>
      </c>
      <c r="E49" s="497">
        <v>22.7</v>
      </c>
      <c r="F49" s="497">
        <v>22.7</v>
      </c>
      <c r="G49" s="497"/>
      <c r="H49" s="497"/>
      <c r="I49" s="497"/>
      <c r="J49" s="497"/>
      <c r="K49" s="497"/>
      <c r="L49" s="506"/>
      <c r="M49" s="507"/>
      <c r="N49" s="497"/>
      <c r="O49" s="507"/>
      <c r="P49" s="507"/>
      <c r="Q49" s="506"/>
      <c r="R49" s="509">
        <v>0</v>
      </c>
      <c r="S49" s="502">
        <v>0</v>
      </c>
      <c r="T49" s="509">
        <v>0</v>
      </c>
      <c r="U49" s="510">
        <v>0</v>
      </c>
      <c r="V49" s="508"/>
      <c r="W49" s="497">
        <v>0.1</v>
      </c>
      <c r="X49" s="497">
        <v>0</v>
      </c>
      <c r="Y49" s="497">
        <v>22.7</v>
      </c>
      <c r="Z49" s="497">
        <v>22.7</v>
      </c>
    </row>
    <row r="50" spans="1:26" ht="12.6" customHeight="1" x14ac:dyDescent="0.2">
      <c r="A50" s="507"/>
      <c r="B50" s="503" t="s">
        <v>103</v>
      </c>
      <c r="C50" s="572">
        <v>2.1</v>
      </c>
      <c r="D50" s="547">
        <v>0</v>
      </c>
      <c r="E50" s="547">
        <v>23.7</v>
      </c>
      <c r="F50" s="547">
        <v>25.7</v>
      </c>
      <c r="G50" s="547"/>
      <c r="H50" s="547"/>
      <c r="I50" s="547"/>
      <c r="J50" s="547"/>
      <c r="K50" s="547"/>
      <c r="L50" s="556"/>
      <c r="M50" s="573"/>
      <c r="N50" s="547"/>
      <c r="O50" s="573"/>
      <c r="P50" s="574"/>
      <c r="Q50" s="556"/>
      <c r="R50" s="575">
        <v>0</v>
      </c>
      <c r="S50" s="556">
        <v>0</v>
      </c>
      <c r="T50" s="575">
        <v>0</v>
      </c>
      <c r="U50" s="556">
        <v>0</v>
      </c>
      <c r="V50" s="547"/>
      <c r="W50" s="547">
        <v>2.1</v>
      </c>
      <c r="X50" s="547">
        <v>0</v>
      </c>
      <c r="Y50" s="547">
        <v>23.7</v>
      </c>
      <c r="Z50" s="547">
        <v>25.7</v>
      </c>
    </row>
    <row r="51" spans="1:26" ht="12.6" customHeight="1" x14ac:dyDescent="0.2">
      <c r="A51" s="707" t="s">
        <v>104</v>
      </c>
      <c r="B51" s="708"/>
      <c r="C51" s="558">
        <v>2.2000000000000002</v>
      </c>
      <c r="D51" s="558">
        <v>0</v>
      </c>
      <c r="E51" s="558">
        <v>46.3</v>
      </c>
      <c r="F51" s="558">
        <v>48.3</v>
      </c>
      <c r="G51" s="558"/>
      <c r="H51" s="558"/>
      <c r="I51" s="558"/>
      <c r="J51" s="558"/>
      <c r="K51" s="558"/>
      <c r="L51" s="576"/>
      <c r="M51" s="558"/>
      <c r="N51" s="558"/>
      <c r="O51" s="558"/>
      <c r="P51" s="558"/>
      <c r="Q51" s="576"/>
      <c r="R51" s="576"/>
      <c r="S51" s="576"/>
      <c r="T51" s="576"/>
      <c r="U51" s="576"/>
      <c r="V51" s="558"/>
      <c r="W51" s="558">
        <v>2.2000000000000002</v>
      </c>
      <c r="X51" s="558">
        <v>0</v>
      </c>
      <c r="Y51" s="558">
        <v>46.3</v>
      </c>
      <c r="Z51" s="558">
        <v>48.3</v>
      </c>
    </row>
    <row r="52" spans="1:26" ht="12.6" customHeight="1" x14ac:dyDescent="0.2">
      <c r="A52" s="497"/>
      <c r="B52" s="497"/>
      <c r="C52" s="497"/>
      <c r="D52" s="497"/>
      <c r="E52" s="497"/>
      <c r="F52" s="497"/>
      <c r="G52" s="497"/>
      <c r="H52" s="497"/>
      <c r="I52" s="497"/>
      <c r="J52" s="497"/>
      <c r="K52" s="497"/>
      <c r="L52" s="502"/>
      <c r="M52" s="497"/>
      <c r="N52" s="497"/>
      <c r="O52" s="497"/>
      <c r="P52" s="497"/>
      <c r="Q52" s="502"/>
      <c r="R52" s="502"/>
      <c r="S52" s="502"/>
      <c r="T52" s="502"/>
      <c r="U52" s="502"/>
      <c r="V52" s="497"/>
      <c r="W52" s="497"/>
      <c r="X52" s="497"/>
      <c r="Y52" s="497"/>
      <c r="Z52" s="497"/>
    </row>
    <row r="53" spans="1:26" ht="12.6" customHeight="1" thickBot="1" x14ac:dyDescent="0.25">
      <c r="A53" s="709" t="s">
        <v>105</v>
      </c>
      <c r="B53" s="710"/>
      <c r="C53" s="577">
        <v>911.6</v>
      </c>
      <c r="D53" s="577">
        <v>482</v>
      </c>
      <c r="E53" s="577">
        <v>553.70000000000005</v>
      </c>
      <c r="F53" s="577">
        <v>1947.3</v>
      </c>
      <c r="G53" s="578"/>
      <c r="H53" s="577"/>
      <c r="I53" s="577"/>
      <c r="J53" s="577"/>
      <c r="K53" s="577"/>
      <c r="L53" s="579"/>
      <c r="M53" s="577"/>
      <c r="N53" s="577"/>
      <c r="O53" s="577"/>
      <c r="P53" s="577"/>
      <c r="Q53" s="579"/>
      <c r="R53" s="580">
        <v>0</v>
      </c>
      <c r="S53" s="580">
        <v>0</v>
      </c>
      <c r="T53" s="580">
        <v>0</v>
      </c>
      <c r="U53" s="580">
        <v>0</v>
      </c>
      <c r="V53" s="578"/>
      <c r="W53" s="577">
        <v>911.6</v>
      </c>
      <c r="X53" s="577">
        <v>482</v>
      </c>
      <c r="Y53" s="577">
        <v>553.70000000000005</v>
      </c>
      <c r="Z53" s="577">
        <v>1947.3</v>
      </c>
    </row>
    <row r="54" spans="1:26" ht="12.6" customHeight="1" x14ac:dyDescent="0.2">
      <c r="A54" s="535"/>
      <c r="B54" s="535"/>
      <c r="C54" s="535"/>
      <c r="D54" s="535"/>
      <c r="E54" s="535"/>
      <c r="F54" s="535"/>
      <c r="G54" s="535"/>
      <c r="H54" s="535"/>
      <c r="I54" s="535"/>
      <c r="J54" s="535"/>
      <c r="K54" s="535"/>
      <c r="L54" s="535"/>
      <c r="M54" s="535"/>
      <c r="N54" s="535"/>
      <c r="O54" s="535"/>
      <c r="P54" s="535"/>
      <c r="Q54" s="535"/>
      <c r="R54" s="535"/>
      <c r="S54" s="535"/>
      <c r="T54" s="535"/>
      <c r="U54" s="535"/>
      <c r="V54" s="535"/>
      <c r="W54" s="535"/>
      <c r="X54" s="535"/>
      <c r="Y54" s="535"/>
      <c r="Z54" s="535"/>
    </row>
    <row r="55" spans="1:26" ht="12.6" customHeight="1" x14ac:dyDescent="0.2">
      <c r="A55" s="707" t="s">
        <v>133</v>
      </c>
      <c r="B55" s="708"/>
      <c r="C55" s="708"/>
      <c r="D55" s="708"/>
      <c r="E55" s="711"/>
      <c r="F55" s="708"/>
      <c r="G55" s="708"/>
      <c r="H55" s="708"/>
      <c r="I55" s="708"/>
      <c r="J55" s="712"/>
      <c r="K55" s="713"/>
      <c r="L55" s="708"/>
      <c r="M55" s="708"/>
      <c r="N55" s="713"/>
      <c r="O55" s="712"/>
      <c r="P55" s="713"/>
      <c r="Q55" s="708"/>
      <c r="R55" s="708"/>
      <c r="S55" s="713"/>
      <c r="T55" s="712"/>
      <c r="U55" s="558"/>
      <c r="V55" s="558"/>
      <c r="W55" s="558"/>
      <c r="X55" s="558"/>
      <c r="Y55" s="558"/>
      <c r="Z55" s="558"/>
    </row>
    <row r="56" spans="1:26" ht="12.6" customHeight="1" x14ac:dyDescent="0.2">
      <c r="A56" s="391"/>
      <c r="B56" s="391"/>
      <c r="C56" s="547"/>
      <c r="D56" s="547"/>
      <c r="E56" s="547"/>
      <c r="F56" s="547"/>
      <c r="G56" s="547"/>
      <c r="H56" s="547"/>
      <c r="I56" s="391"/>
      <c r="J56" s="391"/>
      <c r="K56" s="391"/>
      <c r="L56" s="395"/>
      <c r="M56" s="391"/>
      <c r="N56" s="391"/>
      <c r="O56" s="391"/>
      <c r="P56" s="395"/>
      <c r="Q56" s="391"/>
      <c r="R56" s="391"/>
      <c r="S56" s="391"/>
      <c r="T56" s="395"/>
      <c r="U56" s="391"/>
      <c r="V56" s="391"/>
      <c r="W56" s="391"/>
      <c r="X56" s="395"/>
      <c r="Y56" s="391"/>
      <c r="Z56" s="391"/>
    </row>
    <row r="57" spans="1:26" ht="12.6" customHeight="1" x14ac:dyDescent="0.2">
      <c r="A57" s="707" t="s">
        <v>180</v>
      </c>
      <c r="B57" s="714"/>
      <c r="C57" s="714"/>
      <c r="D57" s="714"/>
      <c r="E57" s="714"/>
      <c r="F57" s="714"/>
      <c r="G57" s="706"/>
      <c r="H57" s="497"/>
      <c r="I57" s="497"/>
      <c r="J57" s="497"/>
      <c r="K57" s="497"/>
      <c r="L57" s="497"/>
      <c r="M57" s="497"/>
      <c r="N57" s="497"/>
      <c r="O57" s="497"/>
      <c r="P57" s="497"/>
      <c r="Q57" s="497"/>
      <c r="R57" s="497"/>
      <c r="S57" s="497"/>
      <c r="T57" s="497"/>
      <c r="U57" s="497"/>
      <c r="V57" s="497"/>
      <c r="W57" s="497"/>
      <c r="X57" s="497"/>
      <c r="Y57" s="497"/>
      <c r="Z57" s="497"/>
    </row>
    <row r="58" spans="1:26" ht="12.6" customHeight="1" x14ac:dyDescent="0.2">
      <c r="A58" s="497"/>
      <c r="B58" s="497"/>
      <c r="C58" s="497"/>
      <c r="D58" s="497"/>
      <c r="E58" s="497"/>
      <c r="F58" s="497"/>
      <c r="G58" s="497"/>
      <c r="H58" s="497"/>
      <c r="I58" s="497"/>
      <c r="J58" s="497"/>
      <c r="K58" s="497"/>
      <c r="L58" s="497"/>
      <c r="M58" s="497"/>
      <c r="N58" s="497"/>
      <c r="O58" s="497"/>
      <c r="P58" s="497"/>
      <c r="Q58" s="497"/>
      <c r="R58" s="497"/>
      <c r="S58" s="497"/>
      <c r="T58" s="497"/>
      <c r="U58" s="497"/>
      <c r="V58" s="497"/>
      <c r="W58" s="497"/>
      <c r="X58" s="497"/>
      <c r="Y58" s="497"/>
      <c r="Z58" s="497"/>
    </row>
    <row r="59" spans="1:26" ht="12.6" customHeight="1" x14ac:dyDescent="0.2">
      <c r="A59" s="707" t="s">
        <v>181</v>
      </c>
      <c r="B59" s="714"/>
      <c r="C59" s="714"/>
      <c r="D59" s="714"/>
      <c r="E59" s="714"/>
      <c r="F59" s="706"/>
      <c r="G59" s="497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</row>
    <row r="60" spans="1:26" ht="12.6" customHeight="1" x14ac:dyDescent="0.2">
      <c r="A60" s="497"/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</row>
    <row r="61" spans="1:26" ht="12.6" customHeight="1" x14ac:dyDescent="0.2">
      <c r="A61" s="715" t="s">
        <v>33</v>
      </c>
      <c r="B61" s="714"/>
      <c r="C61" s="714"/>
      <c r="D61" s="716"/>
      <c r="E61" s="717"/>
      <c r="F61" s="497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</row>
    <row r="62" spans="1:26" ht="12.6" customHeight="1" x14ac:dyDescent="0.2">
      <c r="A62" s="497"/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</row>
    <row r="63" spans="1:26" ht="12.6" customHeight="1" x14ac:dyDescent="0.2">
      <c r="A63" s="705" t="s">
        <v>141</v>
      </c>
      <c r="B63" s="706"/>
      <c r="C63" s="497"/>
      <c r="D63" s="497"/>
      <c r="E63" s="497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</row>
    <row r="64" spans="1:26" ht="12.6" customHeight="1" x14ac:dyDescent="0.2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</row>
    <row r="65" spans="1:26" ht="18.75" customHeight="1" x14ac:dyDescent="0.2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</row>
    <row r="66" spans="1:26" ht="18.75" customHeight="1" x14ac:dyDescent="0.2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</row>
    <row r="67" spans="1:26" ht="18.75" customHeight="1" x14ac:dyDescent="0.2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</row>
    <row r="68" spans="1:26" ht="18.75" customHeight="1" x14ac:dyDescent="0.2">
      <c r="A68" s="233"/>
      <c r="B68" s="233"/>
      <c r="C68" s="233"/>
      <c r="D68" s="233"/>
      <c r="E68" s="233"/>
      <c r="F68" s="233"/>
      <c r="G68" s="233"/>
      <c r="H68" s="233"/>
      <c r="I68" s="233"/>
      <c r="J68" s="233"/>
      <c r="K68" s="233"/>
      <c r="L68" s="233"/>
      <c r="M68" s="233"/>
      <c r="N68" s="233"/>
      <c r="O68" s="233"/>
      <c r="P68" s="233"/>
      <c r="Q68" s="233"/>
      <c r="R68" s="233"/>
      <c r="S68" s="233"/>
      <c r="T68" s="233"/>
      <c r="U68" s="233"/>
      <c r="V68" s="233"/>
      <c r="W68" s="233"/>
      <c r="X68" s="233"/>
      <c r="Y68" s="233"/>
      <c r="Z68" s="233"/>
    </row>
    <row r="69" spans="1:26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1"/>
    </row>
    <row r="70" spans="1:26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1"/>
    </row>
    <row r="71" spans="1:26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1"/>
    </row>
    <row r="72" spans="1:26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1"/>
    </row>
    <row r="73" spans="1:26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1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1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1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1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1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1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1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1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1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1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1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1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1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1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1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1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1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1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1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1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1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1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1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1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1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1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1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1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1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1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1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1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1"/>
    </row>
    <row r="108" spans="1:26" ht="18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31"/>
    </row>
    <row r="109" spans="1:26" ht="18.75" customHeight="1" x14ac:dyDescent="0.2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98"/>
    </row>
  </sheetData>
  <mergeCells count="20">
    <mergeCell ref="A47:B47"/>
    <mergeCell ref="A40:B40"/>
    <mergeCell ref="A2:Z2"/>
    <mergeCell ref="A3:Z3"/>
    <mergeCell ref="A4:Z4"/>
    <mergeCell ref="A5:B5"/>
    <mergeCell ref="A6:B6"/>
    <mergeCell ref="A7:B7"/>
    <mergeCell ref="A8:B8"/>
    <mergeCell ref="A10:B10"/>
    <mergeCell ref="A11:B11"/>
    <mergeCell ref="A19:B19"/>
    <mergeCell ref="A33:B33"/>
    <mergeCell ref="A63:B63"/>
    <mergeCell ref="A51:B51"/>
    <mergeCell ref="A53:B53"/>
    <mergeCell ref="A55:T55"/>
    <mergeCell ref="A57:G57"/>
    <mergeCell ref="A59:F59"/>
    <mergeCell ref="A61:E61"/>
  </mergeCells>
  <pageMargins left="0.7" right="0.7" top="0.75" bottom="0.75" header="0.3" footer="0.3"/>
  <pageSetup scale="5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8"/>
  <sheetViews>
    <sheetView zoomScaleNormal="100" workbookViewId="0"/>
  </sheetViews>
  <sheetFormatPr defaultColWidth="21.5" defaultRowHeight="12.75" x14ac:dyDescent="0.2"/>
  <cols>
    <col min="2" max="2" width="22.33203125" customWidth="1"/>
    <col min="3" max="4" width="10.5" customWidth="1"/>
    <col min="5" max="5" width="11.33203125" customWidth="1"/>
    <col min="6" max="6" width="10.5" customWidth="1"/>
    <col min="7" max="7" width="3.1640625" customWidth="1"/>
    <col min="8" max="9" width="10.5" customWidth="1"/>
    <col min="10" max="10" width="11.33203125" customWidth="1"/>
    <col min="11" max="11" width="10.5" customWidth="1"/>
    <col min="12" max="12" width="3.1640625" customWidth="1"/>
    <col min="13" max="14" width="10.5" customWidth="1"/>
    <col min="15" max="15" width="11.33203125" customWidth="1"/>
    <col min="16" max="16" width="10.5" customWidth="1"/>
    <col min="17" max="17" width="3.1640625" customWidth="1"/>
    <col min="18" max="19" width="10.5" customWidth="1"/>
    <col min="20" max="20" width="11.33203125" customWidth="1"/>
    <col min="21" max="21" width="10.5" customWidth="1"/>
    <col min="22" max="22" width="3.1640625" customWidth="1"/>
    <col min="23" max="23" width="8.5" customWidth="1"/>
    <col min="24" max="24" width="8.33203125" bestFit="1" customWidth="1"/>
    <col min="25" max="25" width="11.33203125" customWidth="1"/>
    <col min="26" max="26" width="10.33203125" customWidth="1"/>
  </cols>
  <sheetData>
    <row r="1" spans="1:26" ht="12.6" customHeight="1" x14ac:dyDescent="0.25">
      <c r="A1" s="391"/>
      <c r="B1" s="391"/>
      <c r="C1" s="391"/>
      <c r="D1" s="391"/>
      <c r="E1" s="391"/>
      <c r="F1" s="391"/>
      <c r="G1" s="391"/>
      <c r="H1" s="391"/>
      <c r="I1" s="391"/>
      <c r="J1" s="391"/>
      <c r="K1" s="488"/>
      <c r="L1" s="488"/>
      <c r="M1" s="488"/>
      <c r="N1" s="488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1"/>
      <c r="Z1" s="581" t="s">
        <v>0</v>
      </c>
    </row>
    <row r="2" spans="1:26" ht="18.75" customHeight="1" x14ac:dyDescent="0.25">
      <c r="A2" s="682" t="s">
        <v>1</v>
      </c>
      <c r="B2" s="680"/>
      <c r="C2" s="680"/>
      <c r="D2" s="680"/>
      <c r="E2" s="680"/>
      <c r="F2" s="680"/>
      <c r="G2" s="680"/>
      <c r="H2" s="680"/>
      <c r="I2" s="680"/>
      <c r="J2" s="680"/>
      <c r="K2" s="680"/>
      <c r="L2" s="680"/>
      <c r="M2" s="680"/>
      <c r="N2" s="680"/>
      <c r="O2" s="680"/>
      <c r="P2" s="680"/>
      <c r="Q2" s="680"/>
      <c r="R2" s="680"/>
      <c r="S2" s="680"/>
      <c r="T2" s="680"/>
      <c r="U2" s="680"/>
      <c r="V2" s="680"/>
      <c r="W2" s="680"/>
      <c r="X2" s="680"/>
      <c r="Y2" s="680"/>
      <c r="Z2" s="681"/>
    </row>
    <row r="3" spans="1:26" ht="18.75" customHeight="1" x14ac:dyDescent="0.25">
      <c r="A3" s="682" t="s">
        <v>136</v>
      </c>
      <c r="B3" s="680"/>
      <c r="C3" s="680"/>
      <c r="D3" s="680"/>
      <c r="E3" s="680"/>
      <c r="F3" s="680"/>
      <c r="G3" s="680"/>
      <c r="H3" s="680"/>
      <c r="I3" s="680"/>
      <c r="J3" s="680"/>
      <c r="K3" s="680"/>
      <c r="L3" s="680"/>
      <c r="M3" s="680"/>
      <c r="N3" s="680"/>
      <c r="O3" s="680"/>
      <c r="P3" s="680"/>
      <c r="Q3" s="680"/>
      <c r="R3" s="680"/>
      <c r="S3" s="680"/>
      <c r="T3" s="680"/>
      <c r="U3" s="680"/>
      <c r="V3" s="680"/>
      <c r="W3" s="680"/>
      <c r="X3" s="680"/>
      <c r="Y3" s="680"/>
      <c r="Z3" s="681"/>
    </row>
    <row r="4" spans="1:26" ht="18.75" customHeight="1" x14ac:dyDescent="0.25">
      <c r="A4" s="682" t="s">
        <v>142</v>
      </c>
      <c r="B4" s="680"/>
      <c r="C4" s="680"/>
      <c r="D4" s="680"/>
      <c r="E4" s="680"/>
      <c r="F4" s="680"/>
      <c r="G4" s="680"/>
      <c r="H4" s="680"/>
      <c r="I4" s="680"/>
      <c r="J4" s="680"/>
      <c r="K4" s="720" t="s">
        <v>37</v>
      </c>
      <c r="L4" s="721"/>
      <c r="M4" s="680"/>
      <c r="N4" s="680"/>
      <c r="O4" s="680"/>
      <c r="P4" s="680"/>
      <c r="Q4" s="680"/>
      <c r="R4" s="680"/>
      <c r="S4" s="680"/>
      <c r="T4" s="680"/>
      <c r="U4" s="680"/>
      <c r="V4" s="680"/>
      <c r="W4" s="680"/>
      <c r="X4" s="680"/>
      <c r="Y4" s="680"/>
      <c r="Z4" s="681"/>
    </row>
    <row r="5" spans="1:26" ht="12.6" customHeight="1" x14ac:dyDescent="0.2">
      <c r="A5" s="722" t="s">
        <v>3</v>
      </c>
      <c r="B5" s="680"/>
      <c r="C5" s="391"/>
      <c r="D5" s="391"/>
      <c r="E5" s="391"/>
      <c r="F5" s="391"/>
      <c r="G5" s="391"/>
      <c r="H5" s="391"/>
      <c r="I5" s="391"/>
      <c r="J5" s="391"/>
      <c r="K5" s="391"/>
      <c r="L5" s="391"/>
      <c r="M5" s="391"/>
      <c r="N5" s="391"/>
      <c r="O5" s="391"/>
      <c r="P5" s="391"/>
      <c r="Q5" s="391"/>
      <c r="R5" s="391"/>
      <c r="S5" s="391"/>
      <c r="T5" s="391"/>
      <c r="U5" s="391"/>
      <c r="V5" s="391"/>
      <c r="W5" s="391"/>
      <c r="X5" s="391"/>
      <c r="Y5" s="391"/>
      <c r="Z5" s="395"/>
    </row>
    <row r="6" spans="1:26" ht="12.6" customHeight="1" x14ac:dyDescent="0.2">
      <c r="A6" s="722" t="s">
        <v>4</v>
      </c>
      <c r="B6" s="680"/>
      <c r="C6" s="391"/>
      <c r="D6" s="391"/>
      <c r="E6" s="391"/>
      <c r="F6" s="391"/>
      <c r="G6" s="391"/>
      <c r="H6" s="391"/>
      <c r="I6" s="391"/>
      <c r="J6" s="391"/>
      <c r="K6" s="391"/>
      <c r="L6" s="391"/>
      <c r="M6" s="391"/>
      <c r="N6" s="391"/>
      <c r="O6" s="391"/>
      <c r="P6" s="391"/>
      <c r="Q6" s="391"/>
      <c r="R6" s="391"/>
      <c r="S6" s="391"/>
      <c r="T6" s="391"/>
      <c r="U6" s="391"/>
      <c r="V6" s="391"/>
      <c r="W6" s="391"/>
      <c r="X6" s="391"/>
      <c r="Y6" s="391"/>
      <c r="Z6" s="395"/>
    </row>
    <row r="7" spans="1:26" ht="12.6" customHeight="1" x14ac:dyDescent="0.2">
      <c r="A7" s="722" t="s">
        <v>5</v>
      </c>
      <c r="B7" s="680"/>
      <c r="C7" s="391"/>
      <c r="D7" s="391"/>
      <c r="E7" s="391"/>
      <c r="F7" s="391"/>
      <c r="G7" s="391"/>
      <c r="H7" s="391"/>
      <c r="I7" s="391"/>
      <c r="J7" s="391"/>
      <c r="K7" s="391"/>
      <c r="L7" s="391"/>
      <c r="M7" s="391"/>
      <c r="N7" s="391"/>
      <c r="O7" s="391"/>
      <c r="P7" s="391"/>
      <c r="Q7" s="391"/>
      <c r="R7" s="391"/>
      <c r="S7" s="391"/>
      <c r="T7" s="391"/>
      <c r="U7" s="391"/>
      <c r="V7" s="391"/>
      <c r="W7" s="391"/>
      <c r="X7" s="391"/>
      <c r="Y7" s="391"/>
      <c r="Z7" s="395"/>
    </row>
    <row r="8" spans="1:26" ht="12.6" customHeight="1" x14ac:dyDescent="0.2">
      <c r="A8" s="723" t="s">
        <v>6</v>
      </c>
      <c r="B8" s="724"/>
      <c r="C8" s="391"/>
      <c r="D8" s="391"/>
      <c r="E8" s="391"/>
      <c r="F8" s="391"/>
      <c r="G8" s="391"/>
      <c r="H8" s="391"/>
      <c r="I8" s="391"/>
      <c r="J8" s="391"/>
      <c r="K8" s="391"/>
      <c r="L8" s="391"/>
      <c r="M8" s="391"/>
      <c r="N8" s="391"/>
      <c r="O8" s="391"/>
      <c r="P8" s="391"/>
      <c r="Q8" s="391"/>
      <c r="R8" s="391"/>
      <c r="S8" s="391"/>
      <c r="T8" s="391"/>
      <c r="U8" s="391"/>
      <c r="V8" s="391"/>
      <c r="W8" s="391"/>
      <c r="X8" s="391"/>
      <c r="Y8" s="391"/>
      <c r="Z8" s="395"/>
    </row>
    <row r="9" spans="1:26" ht="12.6" customHeight="1" x14ac:dyDescent="0.2">
      <c r="A9" s="391"/>
      <c r="B9" s="391"/>
      <c r="C9" s="391"/>
      <c r="D9" s="391"/>
      <c r="E9" s="391"/>
      <c r="F9" s="391"/>
      <c r="G9" s="391"/>
      <c r="H9" s="391"/>
      <c r="I9" s="391"/>
      <c r="J9" s="391"/>
      <c r="K9" s="391"/>
      <c r="L9" s="391"/>
      <c r="M9" s="391"/>
      <c r="N9" s="391"/>
      <c r="O9" s="391"/>
      <c r="P9" s="391"/>
      <c r="Q9" s="391"/>
      <c r="R9" s="391"/>
      <c r="S9" s="391"/>
      <c r="T9" s="391"/>
      <c r="U9" s="391"/>
      <c r="V9" s="391"/>
      <c r="W9" s="391"/>
      <c r="X9" s="391"/>
      <c r="Y9" s="391"/>
      <c r="Z9" s="395"/>
    </row>
    <row r="10" spans="1:26" ht="12.6" customHeight="1" x14ac:dyDescent="0.2">
      <c r="A10" s="725" t="s">
        <v>143</v>
      </c>
      <c r="B10" s="680"/>
      <c r="C10" s="391"/>
      <c r="D10" s="391"/>
      <c r="E10" s="391"/>
      <c r="F10" s="391"/>
      <c r="G10" s="391"/>
      <c r="H10" s="391"/>
      <c r="I10" s="391"/>
      <c r="J10" s="391"/>
      <c r="K10" s="391"/>
      <c r="L10" s="391"/>
      <c r="M10" s="391"/>
      <c r="N10" s="391"/>
      <c r="O10" s="391"/>
      <c r="P10" s="391"/>
      <c r="Q10" s="391"/>
      <c r="R10" s="391"/>
      <c r="S10" s="391"/>
      <c r="T10" s="391"/>
      <c r="U10" s="391"/>
      <c r="V10" s="391"/>
      <c r="W10" s="391"/>
      <c r="X10" s="391"/>
      <c r="Y10" s="391"/>
      <c r="Z10" s="395"/>
    </row>
    <row r="11" spans="1:26" ht="12.6" customHeight="1" x14ac:dyDescent="0.2">
      <c r="A11" s="726" t="s">
        <v>69</v>
      </c>
      <c r="B11" s="680"/>
      <c r="C11" s="490" t="s">
        <v>8</v>
      </c>
      <c r="D11" s="490" t="s">
        <v>8</v>
      </c>
      <c r="E11" s="490" t="s">
        <v>8</v>
      </c>
      <c r="F11" s="490" t="s">
        <v>8</v>
      </c>
      <c r="G11" s="491"/>
      <c r="H11" s="490" t="s">
        <v>10</v>
      </c>
      <c r="I11" s="490" t="s">
        <v>10</v>
      </c>
      <c r="J11" s="490" t="s">
        <v>10</v>
      </c>
      <c r="K11" s="490" t="s">
        <v>10</v>
      </c>
      <c r="L11" s="491"/>
      <c r="M11" s="490" t="s">
        <v>11</v>
      </c>
      <c r="N11" s="490" t="s">
        <v>11</v>
      </c>
      <c r="O11" s="490" t="s">
        <v>11</v>
      </c>
      <c r="P11" s="490" t="s">
        <v>11</v>
      </c>
      <c r="Q11" s="491"/>
      <c r="R11" s="490" t="s">
        <v>12</v>
      </c>
      <c r="S11" s="490" t="s">
        <v>12</v>
      </c>
      <c r="T11" s="490" t="s">
        <v>12</v>
      </c>
      <c r="U11" s="490" t="s">
        <v>12</v>
      </c>
      <c r="V11" s="491"/>
      <c r="W11" s="491">
        <v>2015</v>
      </c>
      <c r="X11" s="491">
        <v>2015</v>
      </c>
      <c r="Y11" s="491">
        <v>2015</v>
      </c>
      <c r="Z11" s="492">
        <v>2015</v>
      </c>
    </row>
    <row r="12" spans="1:26" ht="12.75" customHeight="1" x14ac:dyDescent="0.2">
      <c r="A12" s="391"/>
      <c r="B12" s="391"/>
      <c r="C12" s="400" t="s">
        <v>179</v>
      </c>
      <c r="D12" s="400" t="s">
        <v>159</v>
      </c>
      <c r="E12" s="400" t="s">
        <v>138</v>
      </c>
      <c r="F12" s="400" t="s">
        <v>183</v>
      </c>
      <c r="G12" s="493"/>
      <c r="H12" s="400" t="s">
        <v>179</v>
      </c>
      <c r="I12" s="400" t="s">
        <v>159</v>
      </c>
      <c r="J12" s="400" t="s">
        <v>138</v>
      </c>
      <c r="K12" s="400" t="s">
        <v>183</v>
      </c>
      <c r="L12" s="493"/>
      <c r="M12" s="400" t="s">
        <v>179</v>
      </c>
      <c r="N12" s="400" t="s">
        <v>159</v>
      </c>
      <c r="O12" s="400" t="s">
        <v>138</v>
      </c>
      <c r="P12" s="400" t="s">
        <v>183</v>
      </c>
      <c r="Q12" s="493"/>
      <c r="R12" s="400" t="s">
        <v>179</v>
      </c>
      <c r="S12" s="400" t="s">
        <v>159</v>
      </c>
      <c r="T12" s="400" t="s">
        <v>138</v>
      </c>
      <c r="U12" s="400" t="s">
        <v>183</v>
      </c>
      <c r="V12" s="493"/>
      <c r="W12" s="400" t="s">
        <v>179</v>
      </c>
      <c r="X12" s="400" t="s">
        <v>159</v>
      </c>
      <c r="Y12" s="400" t="s">
        <v>138</v>
      </c>
      <c r="Z12" s="494" t="s">
        <v>183</v>
      </c>
    </row>
    <row r="13" spans="1:26" ht="12.6" customHeight="1" x14ac:dyDescent="0.2">
      <c r="A13" s="391"/>
      <c r="B13" s="391"/>
      <c r="C13" s="391"/>
      <c r="D13" s="391"/>
      <c r="E13" s="391"/>
      <c r="F13" s="391"/>
      <c r="G13" s="391"/>
      <c r="H13" s="391"/>
      <c r="I13" s="391"/>
      <c r="J13" s="391"/>
      <c r="K13" s="391"/>
      <c r="L13" s="391"/>
      <c r="M13" s="391"/>
      <c r="N13" s="391"/>
      <c r="O13" s="391"/>
      <c r="P13" s="391"/>
      <c r="Q13" s="391"/>
      <c r="R13" s="391"/>
      <c r="S13" s="391"/>
      <c r="T13" s="391"/>
      <c r="U13" s="391"/>
      <c r="V13" s="391"/>
      <c r="W13" s="391"/>
      <c r="X13" s="391"/>
      <c r="Y13" s="391"/>
      <c r="Z13" s="395"/>
    </row>
    <row r="14" spans="1:26" ht="12.6" customHeight="1" x14ac:dyDescent="0.2">
      <c r="A14" s="391"/>
      <c r="B14" s="437" t="s">
        <v>92</v>
      </c>
      <c r="C14" s="497">
        <v>45.8</v>
      </c>
      <c r="D14" s="497">
        <v>94</v>
      </c>
      <c r="E14" s="497">
        <v>53.2</v>
      </c>
      <c r="F14" s="497">
        <v>192.9</v>
      </c>
      <c r="G14" s="497"/>
      <c r="H14" s="497">
        <v>44.1</v>
      </c>
      <c r="I14" s="497">
        <v>106.4</v>
      </c>
      <c r="J14" s="497">
        <v>45.7</v>
      </c>
      <c r="K14" s="497">
        <v>196.1</v>
      </c>
      <c r="L14" s="508"/>
      <c r="M14" s="582">
        <v>42.2</v>
      </c>
      <c r="N14" s="582">
        <v>101.6</v>
      </c>
      <c r="O14" s="582">
        <v>47.2</v>
      </c>
      <c r="P14" s="505">
        <v>191</v>
      </c>
      <c r="Q14" s="508"/>
      <c r="R14" s="582">
        <v>45.8</v>
      </c>
      <c r="S14" s="582">
        <v>114</v>
      </c>
      <c r="T14" s="582">
        <v>43.6</v>
      </c>
      <c r="U14" s="505">
        <v>203.4</v>
      </c>
      <c r="V14" s="508"/>
      <c r="W14" s="497">
        <v>177.9</v>
      </c>
      <c r="X14" s="497">
        <v>415.9</v>
      </c>
      <c r="Y14" s="497">
        <v>189.8</v>
      </c>
      <c r="Z14" s="497">
        <v>783.6</v>
      </c>
    </row>
    <row r="15" spans="1:26" ht="12.6" customHeight="1" x14ac:dyDescent="0.2">
      <c r="A15" s="391"/>
      <c r="B15" s="437" t="s">
        <v>89</v>
      </c>
      <c r="C15" s="497">
        <v>159.5</v>
      </c>
      <c r="D15" s="497">
        <v>36</v>
      </c>
      <c r="E15" s="497">
        <v>37</v>
      </c>
      <c r="F15" s="497">
        <v>232.6</v>
      </c>
      <c r="G15" s="497"/>
      <c r="H15" s="497">
        <v>145.80000000000001</v>
      </c>
      <c r="I15" s="497">
        <v>55</v>
      </c>
      <c r="J15" s="497">
        <v>32.799999999999997</v>
      </c>
      <c r="K15" s="497">
        <v>233.6</v>
      </c>
      <c r="L15" s="508"/>
      <c r="M15" s="582">
        <v>122.9</v>
      </c>
      <c r="N15" s="582">
        <v>58.4</v>
      </c>
      <c r="O15" s="582">
        <v>36.9</v>
      </c>
      <c r="P15" s="505">
        <v>218.3</v>
      </c>
      <c r="Q15" s="508"/>
      <c r="R15" s="582">
        <v>99.3</v>
      </c>
      <c r="S15" s="582">
        <v>68.3</v>
      </c>
      <c r="T15" s="582">
        <v>30.8</v>
      </c>
      <c r="U15" s="505">
        <v>198.5</v>
      </c>
      <c r="V15" s="508"/>
      <c r="W15" s="497">
        <v>527.6</v>
      </c>
      <c r="X15" s="497">
        <v>217.8</v>
      </c>
      <c r="Y15" s="497">
        <v>137.5</v>
      </c>
      <c r="Z15" s="497">
        <v>883</v>
      </c>
    </row>
    <row r="16" spans="1:26" ht="12.6" customHeight="1" x14ac:dyDescent="0.2">
      <c r="A16" s="391"/>
      <c r="B16" s="437" t="s">
        <v>91</v>
      </c>
      <c r="C16" s="497">
        <v>25</v>
      </c>
      <c r="D16" s="497">
        <v>26.3</v>
      </c>
      <c r="E16" s="497">
        <v>13.8</v>
      </c>
      <c r="F16" s="497">
        <v>65.2</v>
      </c>
      <c r="G16" s="497"/>
      <c r="H16" s="497">
        <v>24.8</v>
      </c>
      <c r="I16" s="497">
        <v>31.5</v>
      </c>
      <c r="J16" s="497">
        <v>14.5</v>
      </c>
      <c r="K16" s="497">
        <v>70.7</v>
      </c>
      <c r="L16" s="508"/>
      <c r="M16" s="582">
        <v>24.7</v>
      </c>
      <c r="N16" s="582">
        <v>31.6</v>
      </c>
      <c r="O16" s="582">
        <v>11.7</v>
      </c>
      <c r="P16" s="505">
        <v>68.099999999999994</v>
      </c>
      <c r="Q16" s="508"/>
      <c r="R16" s="582">
        <v>26.1</v>
      </c>
      <c r="S16" s="582">
        <v>37.299999999999997</v>
      </c>
      <c r="T16" s="582">
        <v>14.6</v>
      </c>
      <c r="U16" s="505">
        <v>77.900000000000006</v>
      </c>
      <c r="V16" s="508"/>
      <c r="W16" s="497">
        <v>100.6</v>
      </c>
      <c r="X16" s="497">
        <v>126.7</v>
      </c>
      <c r="Y16" s="497">
        <v>54.5</v>
      </c>
      <c r="Z16" s="497">
        <v>281.89999999999998</v>
      </c>
    </row>
    <row r="17" spans="1:26" ht="12.6" customHeight="1" x14ac:dyDescent="0.2">
      <c r="A17" s="391"/>
      <c r="B17" s="437" t="s">
        <v>115</v>
      </c>
      <c r="C17" s="497">
        <v>5.2</v>
      </c>
      <c r="D17" s="497">
        <v>0</v>
      </c>
      <c r="E17" s="497">
        <v>17.600000000000001</v>
      </c>
      <c r="F17" s="497">
        <v>22.8</v>
      </c>
      <c r="G17" s="497"/>
      <c r="H17" s="497">
        <v>5.5</v>
      </c>
      <c r="I17" s="497">
        <v>0</v>
      </c>
      <c r="J17" s="497">
        <v>16.8</v>
      </c>
      <c r="K17" s="497">
        <v>22.3</v>
      </c>
      <c r="L17" s="508"/>
      <c r="M17" s="582">
        <v>5.2</v>
      </c>
      <c r="N17" s="497">
        <v>0</v>
      </c>
      <c r="O17" s="582">
        <v>15</v>
      </c>
      <c r="P17" s="505">
        <v>20.3</v>
      </c>
      <c r="Q17" s="508"/>
      <c r="R17" s="582">
        <v>6</v>
      </c>
      <c r="S17" s="497">
        <v>0</v>
      </c>
      <c r="T17" s="582">
        <v>14.3</v>
      </c>
      <c r="U17" s="505">
        <v>20.3</v>
      </c>
      <c r="V17" s="508"/>
      <c r="W17" s="497">
        <v>22</v>
      </c>
      <c r="X17" s="497">
        <v>0</v>
      </c>
      <c r="Y17" s="497">
        <v>63.7</v>
      </c>
      <c r="Z17" s="497">
        <v>85.7</v>
      </c>
    </row>
    <row r="18" spans="1:26" ht="12.6" customHeight="1" x14ac:dyDescent="0.2">
      <c r="A18" s="391"/>
      <c r="B18" s="437" t="s">
        <v>116</v>
      </c>
      <c r="C18" s="497">
        <v>0.2</v>
      </c>
      <c r="D18" s="497">
        <v>0</v>
      </c>
      <c r="E18" s="497">
        <v>0</v>
      </c>
      <c r="F18" s="497">
        <v>0.2</v>
      </c>
      <c r="G18" s="497"/>
      <c r="H18" s="497">
        <v>0.2</v>
      </c>
      <c r="I18" s="497">
        <v>0</v>
      </c>
      <c r="J18" s="497">
        <v>0</v>
      </c>
      <c r="K18" s="497">
        <v>0.3</v>
      </c>
      <c r="L18" s="508"/>
      <c r="M18" s="582">
        <v>0.2</v>
      </c>
      <c r="N18" s="497">
        <v>0</v>
      </c>
      <c r="O18" s="497">
        <v>0</v>
      </c>
      <c r="P18" s="505">
        <v>0.2</v>
      </c>
      <c r="Q18" s="508"/>
      <c r="R18" s="582">
        <v>0.3</v>
      </c>
      <c r="S18" s="497">
        <v>0</v>
      </c>
      <c r="T18" s="497">
        <v>0</v>
      </c>
      <c r="U18" s="505">
        <v>0.4</v>
      </c>
      <c r="V18" s="508"/>
      <c r="W18" s="497">
        <v>1</v>
      </c>
      <c r="X18" s="497">
        <v>0</v>
      </c>
      <c r="Y18" s="497">
        <v>0</v>
      </c>
      <c r="Z18" s="497">
        <v>1</v>
      </c>
    </row>
    <row r="19" spans="1:26" ht="12.6" customHeight="1" x14ac:dyDescent="0.2">
      <c r="A19" s="391"/>
      <c r="B19" s="437" t="s">
        <v>93</v>
      </c>
      <c r="C19" s="547">
        <v>4.5</v>
      </c>
      <c r="D19" s="547">
        <v>0</v>
      </c>
      <c r="E19" s="547">
        <v>1.4</v>
      </c>
      <c r="F19" s="547">
        <v>5.9</v>
      </c>
      <c r="G19" s="547"/>
      <c r="H19" s="547">
        <v>3.1</v>
      </c>
      <c r="I19" s="547">
        <v>0</v>
      </c>
      <c r="J19" s="547">
        <v>1</v>
      </c>
      <c r="K19" s="547">
        <v>4.0999999999999996</v>
      </c>
      <c r="L19" s="554"/>
      <c r="M19" s="583">
        <v>3.2</v>
      </c>
      <c r="N19" s="547">
        <v>0</v>
      </c>
      <c r="O19" s="583">
        <v>0.9</v>
      </c>
      <c r="P19" s="584">
        <v>4</v>
      </c>
      <c r="Q19" s="554"/>
      <c r="R19" s="583">
        <v>2.4</v>
      </c>
      <c r="S19" s="547">
        <v>0</v>
      </c>
      <c r="T19" s="583">
        <v>1.2</v>
      </c>
      <c r="U19" s="584">
        <v>3.6</v>
      </c>
      <c r="V19" s="554"/>
      <c r="W19" s="547">
        <v>13.2</v>
      </c>
      <c r="X19" s="547">
        <v>0</v>
      </c>
      <c r="Y19" s="547">
        <v>4.5</v>
      </c>
      <c r="Z19" s="547">
        <v>17.600000000000001</v>
      </c>
    </row>
    <row r="20" spans="1:26" ht="12.6" customHeight="1" x14ac:dyDescent="0.2">
      <c r="A20" s="679" t="s">
        <v>94</v>
      </c>
      <c r="B20" s="731"/>
      <c r="C20" s="558">
        <v>240.3</v>
      </c>
      <c r="D20" s="558">
        <v>156.30000000000001</v>
      </c>
      <c r="E20" s="558">
        <v>123</v>
      </c>
      <c r="F20" s="558">
        <v>519.70000000000005</v>
      </c>
      <c r="G20" s="558"/>
      <c r="H20" s="558">
        <v>223.5</v>
      </c>
      <c r="I20" s="558">
        <v>192.9</v>
      </c>
      <c r="J20" s="558">
        <v>110.8</v>
      </c>
      <c r="K20" s="558">
        <v>527.20000000000005</v>
      </c>
      <c r="L20" s="561"/>
      <c r="M20" s="585">
        <v>198.5</v>
      </c>
      <c r="N20" s="585">
        <v>191.7</v>
      </c>
      <c r="O20" s="585">
        <v>111.7</v>
      </c>
      <c r="P20" s="558">
        <v>501.9</v>
      </c>
      <c r="Q20" s="561"/>
      <c r="R20" s="585">
        <v>180</v>
      </c>
      <c r="S20" s="585">
        <v>219.5</v>
      </c>
      <c r="T20" s="585">
        <v>104.5</v>
      </c>
      <c r="U20" s="558">
        <v>504.1</v>
      </c>
      <c r="V20" s="561"/>
      <c r="W20" s="558">
        <v>842.3</v>
      </c>
      <c r="X20" s="558">
        <v>760.4</v>
      </c>
      <c r="Y20" s="558">
        <v>450</v>
      </c>
      <c r="Z20" s="558">
        <v>2052.8000000000002</v>
      </c>
    </row>
    <row r="21" spans="1:26" ht="12.6" customHeight="1" x14ac:dyDescent="0.2">
      <c r="A21" s="391"/>
      <c r="B21" s="391"/>
      <c r="C21" s="507"/>
      <c r="D21" s="507"/>
      <c r="E21" s="507"/>
      <c r="F21" s="507"/>
      <c r="G21" s="395"/>
      <c r="H21" s="507"/>
      <c r="I21" s="507"/>
      <c r="J21" s="507"/>
      <c r="K21" s="586"/>
      <c r="L21" s="391"/>
      <c r="M21" s="507"/>
      <c r="N21" s="507"/>
      <c r="O21" s="507"/>
      <c r="P21" s="507"/>
      <c r="Q21" s="391"/>
      <c r="R21" s="507"/>
      <c r="S21" s="507"/>
      <c r="T21" s="507"/>
      <c r="U21" s="586"/>
      <c r="V21" s="391"/>
      <c r="W21" s="507"/>
      <c r="X21" s="507"/>
      <c r="Y21" s="507"/>
      <c r="Z21" s="586"/>
    </row>
    <row r="22" spans="1:26" ht="12.6" customHeight="1" x14ac:dyDescent="0.2">
      <c r="A22" s="391"/>
      <c r="B22" s="437" t="s">
        <v>83</v>
      </c>
      <c r="C22" s="497">
        <v>135.1</v>
      </c>
      <c r="D22" s="497">
        <v>23.6</v>
      </c>
      <c r="E22" s="497">
        <v>104.7</v>
      </c>
      <c r="F22" s="497">
        <v>263.39999999999998</v>
      </c>
      <c r="G22" s="497"/>
      <c r="H22" s="497">
        <v>131.69999999999999</v>
      </c>
      <c r="I22" s="497">
        <v>26</v>
      </c>
      <c r="J22" s="497">
        <v>96.9</v>
      </c>
      <c r="K22" s="497">
        <v>254.6</v>
      </c>
      <c r="L22" s="508"/>
      <c r="M22" s="582">
        <v>133.19999999999999</v>
      </c>
      <c r="N22" s="582">
        <v>23.8</v>
      </c>
      <c r="O22" s="582">
        <v>107.1</v>
      </c>
      <c r="P22" s="505">
        <v>264.10000000000002</v>
      </c>
      <c r="Q22" s="508"/>
      <c r="R22" s="582">
        <v>138.5</v>
      </c>
      <c r="S22" s="582">
        <v>26.9</v>
      </c>
      <c r="T22" s="582">
        <v>122.3</v>
      </c>
      <c r="U22" s="505">
        <v>287.7</v>
      </c>
      <c r="V22" s="508"/>
      <c r="W22" s="497">
        <v>538.5</v>
      </c>
      <c r="X22" s="497">
        <v>100.2</v>
      </c>
      <c r="Y22" s="497">
        <v>431</v>
      </c>
      <c r="Z22" s="497">
        <v>1069.5999999999999</v>
      </c>
    </row>
    <row r="23" spans="1:26" ht="12.6" customHeight="1" x14ac:dyDescent="0.2">
      <c r="A23" s="391"/>
      <c r="B23" s="437" t="s">
        <v>85</v>
      </c>
      <c r="C23" s="497">
        <v>49.3</v>
      </c>
      <c r="D23" s="497">
        <v>3.5</v>
      </c>
      <c r="E23" s="497">
        <v>83.3</v>
      </c>
      <c r="F23" s="497">
        <v>136.19999999999999</v>
      </c>
      <c r="G23" s="497"/>
      <c r="H23" s="497">
        <v>48.1</v>
      </c>
      <c r="I23" s="497">
        <v>3.8</v>
      </c>
      <c r="J23" s="497">
        <v>76.400000000000006</v>
      </c>
      <c r="K23" s="497">
        <v>128.30000000000001</v>
      </c>
      <c r="L23" s="508"/>
      <c r="M23" s="582">
        <v>49.6</v>
      </c>
      <c r="N23" s="582">
        <v>3.5</v>
      </c>
      <c r="O23" s="582">
        <v>78.099999999999994</v>
      </c>
      <c r="P23" s="505">
        <v>131.19999999999999</v>
      </c>
      <c r="Q23" s="508"/>
      <c r="R23" s="582">
        <v>50.5</v>
      </c>
      <c r="S23" s="582">
        <v>3.8</v>
      </c>
      <c r="T23" s="582">
        <v>93</v>
      </c>
      <c r="U23" s="505">
        <v>147.4</v>
      </c>
      <c r="V23" s="508"/>
      <c r="W23" s="497">
        <v>197.5</v>
      </c>
      <c r="X23" s="497">
        <v>14.6</v>
      </c>
      <c r="Y23" s="497">
        <v>330.8</v>
      </c>
      <c r="Z23" s="497">
        <v>543</v>
      </c>
    </row>
    <row r="24" spans="1:26" ht="12.6" customHeight="1" x14ac:dyDescent="0.2">
      <c r="A24" s="391"/>
      <c r="B24" s="437" t="s">
        <v>80</v>
      </c>
      <c r="C24" s="497">
        <v>1.7</v>
      </c>
      <c r="D24" s="497">
        <v>30.7</v>
      </c>
      <c r="E24" s="497">
        <v>10.3</v>
      </c>
      <c r="F24" s="497">
        <v>42.6</v>
      </c>
      <c r="G24" s="497"/>
      <c r="H24" s="497">
        <v>1.2</v>
      </c>
      <c r="I24" s="497">
        <v>33.4</v>
      </c>
      <c r="J24" s="497">
        <v>11.4</v>
      </c>
      <c r="K24" s="497">
        <v>46</v>
      </c>
      <c r="L24" s="508"/>
      <c r="M24" s="582">
        <v>1.6</v>
      </c>
      <c r="N24" s="582">
        <v>32</v>
      </c>
      <c r="O24" s="582">
        <v>8.9</v>
      </c>
      <c r="P24" s="505">
        <v>42.5</v>
      </c>
      <c r="Q24" s="508"/>
      <c r="R24" s="582">
        <v>1.5</v>
      </c>
      <c r="S24" s="582">
        <v>35.200000000000003</v>
      </c>
      <c r="T24" s="582">
        <v>7.7</v>
      </c>
      <c r="U24" s="505">
        <v>44.4</v>
      </c>
      <c r="V24" s="508"/>
      <c r="W24" s="497">
        <v>6</v>
      </c>
      <c r="X24" s="497">
        <v>131.19999999999999</v>
      </c>
      <c r="Y24" s="497">
        <v>38.299999999999997</v>
      </c>
      <c r="Z24" s="497">
        <v>175.6</v>
      </c>
    </row>
    <row r="25" spans="1:26" ht="12.6" customHeight="1" x14ac:dyDescent="0.2">
      <c r="A25" s="391"/>
      <c r="B25" s="437" t="s">
        <v>81</v>
      </c>
      <c r="C25" s="497">
        <v>57.8</v>
      </c>
      <c r="D25" s="497">
        <v>84</v>
      </c>
      <c r="E25" s="497">
        <v>29.2</v>
      </c>
      <c r="F25" s="497">
        <v>171</v>
      </c>
      <c r="G25" s="497"/>
      <c r="H25" s="497">
        <v>58.7</v>
      </c>
      <c r="I25" s="497">
        <v>93.3</v>
      </c>
      <c r="J25" s="497">
        <v>31.9</v>
      </c>
      <c r="K25" s="497">
        <v>183.8</v>
      </c>
      <c r="L25" s="508"/>
      <c r="M25" s="582">
        <v>58.7</v>
      </c>
      <c r="N25" s="582">
        <v>91.8</v>
      </c>
      <c r="O25" s="582">
        <v>38.299999999999997</v>
      </c>
      <c r="P25" s="505">
        <v>188.8</v>
      </c>
      <c r="Q25" s="508"/>
      <c r="R25" s="582">
        <v>56</v>
      </c>
      <c r="S25" s="582">
        <v>102.4</v>
      </c>
      <c r="T25" s="582">
        <v>33.700000000000003</v>
      </c>
      <c r="U25" s="505">
        <v>192.1</v>
      </c>
      <c r="V25" s="508"/>
      <c r="W25" s="497">
        <v>231.2</v>
      </c>
      <c r="X25" s="497">
        <v>371.5</v>
      </c>
      <c r="Y25" s="497">
        <v>133.1</v>
      </c>
      <c r="Z25" s="497">
        <v>735.9</v>
      </c>
    </row>
    <row r="26" spans="1:26" ht="12.6" customHeight="1" x14ac:dyDescent="0.2">
      <c r="A26" s="391"/>
      <c r="B26" s="437" t="s">
        <v>84</v>
      </c>
      <c r="C26" s="497">
        <v>25</v>
      </c>
      <c r="D26" s="497">
        <v>14.1</v>
      </c>
      <c r="E26" s="497">
        <v>3.9</v>
      </c>
      <c r="F26" s="497">
        <v>43</v>
      </c>
      <c r="G26" s="497"/>
      <c r="H26" s="497">
        <v>23.9</v>
      </c>
      <c r="I26" s="497">
        <v>15.9</v>
      </c>
      <c r="J26" s="497">
        <v>3.9</v>
      </c>
      <c r="K26" s="497">
        <v>43.6</v>
      </c>
      <c r="L26" s="508"/>
      <c r="M26" s="582">
        <v>22.6</v>
      </c>
      <c r="N26" s="582">
        <v>15.6</v>
      </c>
      <c r="O26" s="582">
        <v>4.5999999999999996</v>
      </c>
      <c r="P26" s="505">
        <v>42.7</v>
      </c>
      <c r="Q26" s="508"/>
      <c r="R26" s="582">
        <v>24.8</v>
      </c>
      <c r="S26" s="582">
        <v>16.7</v>
      </c>
      <c r="T26" s="582">
        <v>3.8</v>
      </c>
      <c r="U26" s="505">
        <v>45.4</v>
      </c>
      <c r="V26" s="508"/>
      <c r="W26" s="497">
        <v>96.2</v>
      </c>
      <c r="X26" s="497">
        <v>62.3</v>
      </c>
      <c r="Y26" s="497">
        <v>16.2</v>
      </c>
      <c r="Z26" s="497">
        <v>174.8</v>
      </c>
    </row>
    <row r="27" spans="1:26" ht="12.6" customHeight="1" x14ac:dyDescent="0.2">
      <c r="A27" s="391"/>
      <c r="B27" s="437" t="s">
        <v>117</v>
      </c>
      <c r="C27" s="497">
        <v>5.2</v>
      </c>
      <c r="D27" s="497">
        <v>0</v>
      </c>
      <c r="E27" s="497">
        <v>2.2999999999999998</v>
      </c>
      <c r="F27" s="497">
        <v>7.6</v>
      </c>
      <c r="G27" s="497"/>
      <c r="H27" s="497">
        <v>4.8</v>
      </c>
      <c r="I27" s="497">
        <v>0</v>
      </c>
      <c r="J27" s="497">
        <v>2.1</v>
      </c>
      <c r="K27" s="497">
        <v>6.9</v>
      </c>
      <c r="L27" s="508"/>
      <c r="M27" s="582">
        <v>5</v>
      </c>
      <c r="N27" s="497">
        <v>0</v>
      </c>
      <c r="O27" s="582">
        <v>1.8</v>
      </c>
      <c r="P27" s="505">
        <v>6.7</v>
      </c>
      <c r="Q27" s="508"/>
      <c r="R27" s="582">
        <v>4.3</v>
      </c>
      <c r="S27" s="497">
        <v>0</v>
      </c>
      <c r="T27" s="582">
        <v>2.1</v>
      </c>
      <c r="U27" s="505">
        <v>6.3</v>
      </c>
      <c r="V27" s="508"/>
      <c r="W27" s="497">
        <v>19.2</v>
      </c>
      <c r="X27" s="497">
        <v>0</v>
      </c>
      <c r="Y27" s="497">
        <v>8.3000000000000007</v>
      </c>
      <c r="Z27" s="497">
        <v>27.5</v>
      </c>
    </row>
    <row r="28" spans="1:26" ht="12.6" customHeight="1" x14ac:dyDescent="0.2">
      <c r="A28" s="391"/>
      <c r="B28" s="437" t="s">
        <v>78</v>
      </c>
      <c r="C28" s="497">
        <v>0.7</v>
      </c>
      <c r="D28" s="497">
        <v>0</v>
      </c>
      <c r="E28" s="497">
        <v>1.1000000000000001</v>
      </c>
      <c r="F28" s="497">
        <v>1.8</v>
      </c>
      <c r="G28" s="497"/>
      <c r="H28" s="497">
        <v>0.9</v>
      </c>
      <c r="I28" s="497">
        <v>0</v>
      </c>
      <c r="J28" s="497">
        <v>1.1000000000000001</v>
      </c>
      <c r="K28" s="497">
        <v>2</v>
      </c>
      <c r="L28" s="508"/>
      <c r="M28" s="582">
        <v>0.9</v>
      </c>
      <c r="N28" s="497">
        <v>0</v>
      </c>
      <c r="O28" s="582">
        <v>0.9</v>
      </c>
      <c r="P28" s="505">
        <v>1.8</v>
      </c>
      <c r="Q28" s="508"/>
      <c r="R28" s="582">
        <v>0.9</v>
      </c>
      <c r="S28" s="497">
        <v>0</v>
      </c>
      <c r="T28" s="582">
        <v>0.6</v>
      </c>
      <c r="U28" s="505">
        <v>1.4</v>
      </c>
      <c r="V28" s="508"/>
      <c r="W28" s="497">
        <v>3.4</v>
      </c>
      <c r="X28" s="497">
        <v>0</v>
      </c>
      <c r="Y28" s="497">
        <v>3.6</v>
      </c>
      <c r="Z28" s="497">
        <v>7</v>
      </c>
    </row>
    <row r="29" spans="1:26" ht="12.6" customHeight="1" x14ac:dyDescent="0.2">
      <c r="A29" s="391"/>
      <c r="B29" s="437" t="s">
        <v>82</v>
      </c>
      <c r="C29" s="497">
        <v>1.5</v>
      </c>
      <c r="D29" s="497">
        <v>0</v>
      </c>
      <c r="E29" s="497">
        <v>0.1</v>
      </c>
      <c r="F29" s="497">
        <v>1.6</v>
      </c>
      <c r="G29" s="497"/>
      <c r="H29" s="497">
        <v>1.4</v>
      </c>
      <c r="I29" s="497">
        <v>0</v>
      </c>
      <c r="J29" s="497">
        <v>0</v>
      </c>
      <c r="K29" s="497">
        <v>1.4</v>
      </c>
      <c r="L29" s="508"/>
      <c r="M29" s="582">
        <v>1.7</v>
      </c>
      <c r="N29" s="497">
        <v>0</v>
      </c>
      <c r="O29" s="497">
        <v>0.1</v>
      </c>
      <c r="P29" s="505">
        <v>1.8</v>
      </c>
      <c r="Q29" s="508"/>
      <c r="R29" s="582">
        <v>1.5</v>
      </c>
      <c r="S29" s="497">
        <v>0</v>
      </c>
      <c r="T29" s="497">
        <v>0</v>
      </c>
      <c r="U29" s="505">
        <v>1.5</v>
      </c>
      <c r="V29" s="508"/>
      <c r="W29" s="497">
        <v>6.1</v>
      </c>
      <c r="X29" s="497">
        <v>0</v>
      </c>
      <c r="Y29" s="497">
        <v>0.2</v>
      </c>
      <c r="Z29" s="497">
        <v>6.3</v>
      </c>
    </row>
    <row r="30" spans="1:26" ht="12.6" customHeight="1" x14ac:dyDescent="0.2">
      <c r="A30" s="391"/>
      <c r="B30" s="437" t="s">
        <v>140</v>
      </c>
      <c r="C30" s="497">
        <v>16.7</v>
      </c>
      <c r="D30" s="497">
        <v>15.9</v>
      </c>
      <c r="E30" s="497">
        <v>17.8</v>
      </c>
      <c r="F30" s="497">
        <v>50.4</v>
      </c>
      <c r="G30" s="497"/>
      <c r="H30" s="497">
        <v>14.2</v>
      </c>
      <c r="I30" s="497">
        <v>18</v>
      </c>
      <c r="J30" s="497">
        <v>13.9</v>
      </c>
      <c r="K30" s="497">
        <v>46.1</v>
      </c>
      <c r="L30" s="508"/>
      <c r="M30" s="497">
        <v>18.100000000000001</v>
      </c>
      <c r="N30" s="582">
        <v>19.899999999999999</v>
      </c>
      <c r="O30" s="582">
        <v>16.2</v>
      </c>
      <c r="P30" s="505">
        <v>54.3</v>
      </c>
      <c r="Q30" s="508"/>
      <c r="R30" s="497">
        <v>20</v>
      </c>
      <c r="S30" s="582">
        <v>24.9</v>
      </c>
      <c r="T30" s="582">
        <v>18.5</v>
      </c>
      <c r="U30" s="505">
        <v>63.4</v>
      </c>
      <c r="V30" s="508"/>
      <c r="W30" s="497">
        <v>69</v>
      </c>
      <c r="X30" s="497">
        <v>78.7</v>
      </c>
      <c r="Y30" s="497">
        <v>66.400000000000006</v>
      </c>
      <c r="Z30" s="497">
        <v>214.2</v>
      </c>
    </row>
    <row r="31" spans="1:26" ht="12.6" customHeight="1" x14ac:dyDescent="0.2">
      <c r="A31" s="391"/>
      <c r="B31" s="437" t="s">
        <v>139</v>
      </c>
      <c r="C31" s="497">
        <v>1.2</v>
      </c>
      <c r="D31" s="497">
        <v>2.1</v>
      </c>
      <c r="E31" s="497">
        <v>0.7</v>
      </c>
      <c r="F31" s="497">
        <v>4.0999999999999996</v>
      </c>
      <c r="G31" s="547"/>
      <c r="H31" s="497">
        <v>0.5</v>
      </c>
      <c r="I31" s="497">
        <v>0</v>
      </c>
      <c r="J31" s="497">
        <v>0.5</v>
      </c>
      <c r="K31" s="497">
        <v>1.2</v>
      </c>
      <c r="L31" s="554"/>
      <c r="M31" s="497">
        <v>1.2</v>
      </c>
      <c r="N31" s="497">
        <v>0</v>
      </c>
      <c r="O31" s="497">
        <v>1.2</v>
      </c>
      <c r="P31" s="497">
        <v>2.4</v>
      </c>
      <c r="Q31" s="554"/>
      <c r="R31" s="497">
        <v>3.8</v>
      </c>
      <c r="S31" s="497">
        <v>0</v>
      </c>
      <c r="T31" s="497">
        <v>1.2</v>
      </c>
      <c r="U31" s="497">
        <v>5</v>
      </c>
      <c r="V31" s="554"/>
      <c r="W31" s="497">
        <v>6.7</v>
      </c>
      <c r="X31" s="497">
        <v>2.2000000000000002</v>
      </c>
      <c r="Y31" s="497">
        <v>3.6</v>
      </c>
      <c r="Z31" s="497">
        <v>12.4</v>
      </c>
    </row>
    <row r="32" spans="1:26" ht="12.6" customHeight="1" x14ac:dyDescent="0.2">
      <c r="A32" s="391"/>
      <c r="B32" s="437" t="s">
        <v>86</v>
      </c>
      <c r="C32" s="528">
        <v>2.1</v>
      </c>
      <c r="D32" s="528">
        <v>0</v>
      </c>
      <c r="E32" s="528">
        <v>1.4</v>
      </c>
      <c r="F32" s="528">
        <v>3.4</v>
      </c>
      <c r="G32" s="528"/>
      <c r="H32" s="528">
        <v>5.8</v>
      </c>
      <c r="I32" s="528">
        <v>0</v>
      </c>
      <c r="J32" s="528">
        <v>1.2</v>
      </c>
      <c r="K32" s="528">
        <v>7</v>
      </c>
      <c r="L32" s="587"/>
      <c r="M32" s="588">
        <v>10.3</v>
      </c>
      <c r="N32" s="528">
        <v>0.2</v>
      </c>
      <c r="O32" s="588">
        <v>0</v>
      </c>
      <c r="P32" s="589">
        <v>10.5</v>
      </c>
      <c r="Q32" s="587"/>
      <c r="R32" s="588">
        <v>15.7</v>
      </c>
      <c r="S32" s="528">
        <v>1.3</v>
      </c>
      <c r="T32" s="588">
        <v>3.1</v>
      </c>
      <c r="U32" s="589">
        <v>20.100000000000001</v>
      </c>
      <c r="V32" s="587"/>
      <c r="W32" s="528">
        <v>33.9</v>
      </c>
      <c r="X32" s="528">
        <v>1.5</v>
      </c>
      <c r="Y32" s="528">
        <v>5.6</v>
      </c>
      <c r="Z32" s="528">
        <v>41</v>
      </c>
    </row>
    <row r="33" spans="1:26" ht="12.6" customHeight="1" x14ac:dyDescent="0.2">
      <c r="A33" s="391"/>
      <c r="B33" s="437" t="s">
        <v>79</v>
      </c>
      <c r="C33" s="528">
        <v>0</v>
      </c>
      <c r="D33" s="528">
        <v>0</v>
      </c>
      <c r="E33" s="528">
        <v>0</v>
      </c>
      <c r="F33" s="528">
        <v>0</v>
      </c>
      <c r="G33" s="528"/>
      <c r="H33" s="528">
        <v>0</v>
      </c>
      <c r="I33" s="528">
        <v>0</v>
      </c>
      <c r="J33" s="528">
        <v>0</v>
      </c>
      <c r="K33" s="528">
        <v>0</v>
      </c>
      <c r="L33" s="587"/>
      <c r="M33" s="588">
        <v>2</v>
      </c>
      <c r="N33" s="528">
        <v>1.8</v>
      </c>
      <c r="O33" s="588">
        <v>0</v>
      </c>
      <c r="P33" s="589">
        <v>3.8</v>
      </c>
      <c r="Q33" s="587"/>
      <c r="R33" s="588">
        <v>3.3</v>
      </c>
      <c r="S33" s="528">
        <v>3.7</v>
      </c>
      <c r="T33" s="588">
        <v>0.3</v>
      </c>
      <c r="U33" s="589">
        <v>7.3</v>
      </c>
      <c r="V33" s="587"/>
      <c r="W33" s="528">
        <v>5.3</v>
      </c>
      <c r="X33" s="528">
        <v>5.5</v>
      </c>
      <c r="Y33" s="528">
        <v>0.3</v>
      </c>
      <c r="Z33" s="528">
        <v>11.1</v>
      </c>
    </row>
    <row r="34" spans="1:26" ht="12.6" customHeight="1" x14ac:dyDescent="0.2">
      <c r="A34" s="391"/>
      <c r="B34" s="437" t="s">
        <v>87</v>
      </c>
      <c r="C34" s="547">
        <v>0.9</v>
      </c>
      <c r="D34" s="547">
        <v>0</v>
      </c>
      <c r="E34" s="547">
        <v>0.9</v>
      </c>
      <c r="F34" s="547">
        <v>1.9</v>
      </c>
      <c r="G34" s="547"/>
      <c r="H34" s="547">
        <v>0.9</v>
      </c>
      <c r="I34" s="547">
        <v>0</v>
      </c>
      <c r="J34" s="547">
        <v>0.9</v>
      </c>
      <c r="K34" s="547">
        <v>2</v>
      </c>
      <c r="L34" s="554"/>
      <c r="M34" s="583">
        <v>1.5</v>
      </c>
      <c r="N34" s="547">
        <v>0.1</v>
      </c>
      <c r="O34" s="583">
        <v>1.3</v>
      </c>
      <c r="P34" s="584">
        <v>2.8</v>
      </c>
      <c r="Q34" s="554"/>
      <c r="R34" s="583">
        <v>1.4</v>
      </c>
      <c r="S34" s="547">
        <v>0.1</v>
      </c>
      <c r="T34" s="583">
        <v>0.8</v>
      </c>
      <c r="U34" s="584">
        <v>2.2999999999999998</v>
      </c>
      <c r="V34" s="554"/>
      <c r="W34" s="547">
        <v>4.7</v>
      </c>
      <c r="X34" s="547">
        <v>0.3</v>
      </c>
      <c r="Y34" s="547">
        <v>3.9</v>
      </c>
      <c r="Z34" s="547">
        <v>8.8000000000000007</v>
      </c>
    </row>
    <row r="35" spans="1:26" ht="12.6" customHeight="1" x14ac:dyDescent="0.2">
      <c r="A35" s="679" t="s">
        <v>88</v>
      </c>
      <c r="B35" s="686"/>
      <c r="C35" s="558">
        <v>297.2</v>
      </c>
      <c r="D35" s="558">
        <v>174</v>
      </c>
      <c r="E35" s="558">
        <v>255.6</v>
      </c>
      <c r="F35" s="558">
        <v>726.8</v>
      </c>
      <c r="G35" s="558"/>
      <c r="H35" s="558">
        <v>292.2</v>
      </c>
      <c r="I35" s="558">
        <v>190.4</v>
      </c>
      <c r="J35" s="558">
        <v>240.3</v>
      </c>
      <c r="K35" s="558">
        <v>722.9</v>
      </c>
      <c r="L35" s="561"/>
      <c r="M35" s="585">
        <v>306.3</v>
      </c>
      <c r="N35" s="585">
        <v>188.7</v>
      </c>
      <c r="O35" s="585">
        <v>258.5</v>
      </c>
      <c r="P35" s="558">
        <v>753.6</v>
      </c>
      <c r="Q35" s="561"/>
      <c r="R35" s="585">
        <v>322.10000000000002</v>
      </c>
      <c r="S35" s="585">
        <v>215.1</v>
      </c>
      <c r="T35" s="585">
        <v>287</v>
      </c>
      <c r="U35" s="558">
        <v>824.2</v>
      </c>
      <c r="V35" s="561"/>
      <c r="W35" s="558">
        <v>1217.8</v>
      </c>
      <c r="X35" s="558">
        <v>768.1</v>
      </c>
      <c r="Y35" s="558">
        <v>1041.5</v>
      </c>
      <c r="Z35" s="558">
        <v>3027.4</v>
      </c>
    </row>
    <row r="36" spans="1:26" ht="12.6" customHeight="1" x14ac:dyDescent="0.2">
      <c r="A36" s="391"/>
      <c r="B36" s="391"/>
      <c r="C36" s="507"/>
      <c r="D36" s="507"/>
      <c r="E36" s="507"/>
      <c r="F36" s="586"/>
      <c r="G36" s="590"/>
      <c r="H36" s="507"/>
      <c r="I36" s="507"/>
      <c r="J36" s="507"/>
      <c r="K36" s="586"/>
      <c r="L36" s="508"/>
      <c r="M36" s="507"/>
      <c r="N36" s="507"/>
      <c r="O36" s="507"/>
      <c r="P36" s="507"/>
      <c r="Q36" s="508"/>
      <c r="R36" s="507"/>
      <c r="S36" s="507"/>
      <c r="T36" s="507"/>
      <c r="U36" s="586"/>
      <c r="V36" s="508"/>
      <c r="W36" s="507"/>
      <c r="X36" s="507"/>
      <c r="Y36" s="507"/>
      <c r="Z36" s="586"/>
    </row>
    <row r="37" spans="1:26" ht="12.6" customHeight="1" x14ac:dyDescent="0.2">
      <c r="A37" s="391"/>
      <c r="B37" s="437" t="s">
        <v>95</v>
      </c>
      <c r="C37" s="497">
        <v>193.8</v>
      </c>
      <c r="D37" s="497">
        <v>56.8</v>
      </c>
      <c r="E37" s="497">
        <v>69.8</v>
      </c>
      <c r="F37" s="497">
        <v>320.3</v>
      </c>
      <c r="G37" s="497"/>
      <c r="H37" s="497">
        <v>196.5</v>
      </c>
      <c r="I37" s="497">
        <v>67.099999999999994</v>
      </c>
      <c r="J37" s="497">
        <v>70.7</v>
      </c>
      <c r="K37" s="497">
        <v>334.3</v>
      </c>
      <c r="L37" s="500"/>
      <c r="M37" s="591">
        <v>201.7</v>
      </c>
      <c r="N37" s="591">
        <v>66.3</v>
      </c>
      <c r="O37" s="591">
        <v>63.8</v>
      </c>
      <c r="P37" s="497">
        <v>331.8</v>
      </c>
      <c r="Q37" s="500"/>
      <c r="R37" s="591">
        <v>204.4</v>
      </c>
      <c r="S37" s="591">
        <v>74</v>
      </c>
      <c r="T37" s="591">
        <v>65.8</v>
      </c>
      <c r="U37" s="497">
        <v>344.2</v>
      </c>
      <c r="V37" s="500"/>
      <c r="W37" s="497">
        <v>796.3</v>
      </c>
      <c r="X37" s="497">
        <v>264.2</v>
      </c>
      <c r="Y37" s="497">
        <v>270.10000000000002</v>
      </c>
      <c r="Z37" s="497">
        <v>1330.7</v>
      </c>
    </row>
    <row r="38" spans="1:26" ht="12.6" customHeight="1" x14ac:dyDescent="0.2">
      <c r="A38" s="391"/>
      <c r="B38" s="437" t="s">
        <v>98</v>
      </c>
      <c r="C38" s="497">
        <v>0.8</v>
      </c>
      <c r="D38" s="497">
        <v>6.8</v>
      </c>
      <c r="E38" s="497">
        <v>22.6</v>
      </c>
      <c r="F38" s="497">
        <v>30.3</v>
      </c>
      <c r="G38" s="497"/>
      <c r="H38" s="497">
        <v>0.8</v>
      </c>
      <c r="I38" s="497">
        <v>7.8</v>
      </c>
      <c r="J38" s="497">
        <v>22.8</v>
      </c>
      <c r="K38" s="497">
        <v>31.5</v>
      </c>
      <c r="L38" s="508"/>
      <c r="M38" s="591">
        <v>0.7</v>
      </c>
      <c r="N38" s="591">
        <v>6.9</v>
      </c>
      <c r="O38" s="591">
        <v>20.8</v>
      </c>
      <c r="P38" s="497">
        <v>28.4</v>
      </c>
      <c r="Q38" s="508"/>
      <c r="R38" s="591">
        <v>0.7</v>
      </c>
      <c r="S38" s="591">
        <v>7.8</v>
      </c>
      <c r="T38" s="591">
        <v>22.4</v>
      </c>
      <c r="U38" s="497">
        <v>30.9</v>
      </c>
      <c r="V38" s="508"/>
      <c r="W38" s="497">
        <v>2.9</v>
      </c>
      <c r="X38" s="497">
        <v>29.3</v>
      </c>
      <c r="Y38" s="497">
        <v>88.7</v>
      </c>
      <c r="Z38" s="497">
        <v>121</v>
      </c>
    </row>
    <row r="39" spans="1:26" ht="12.6" customHeight="1" x14ac:dyDescent="0.2">
      <c r="A39" s="391"/>
      <c r="B39" s="437" t="s">
        <v>96</v>
      </c>
      <c r="C39" s="497">
        <v>5.2</v>
      </c>
      <c r="D39" s="497">
        <v>0</v>
      </c>
      <c r="E39" s="497">
        <v>0</v>
      </c>
      <c r="F39" s="497">
        <v>5.2</v>
      </c>
      <c r="G39" s="497"/>
      <c r="H39" s="497">
        <v>12.2</v>
      </c>
      <c r="I39" s="497">
        <v>5.0999999999999996</v>
      </c>
      <c r="J39" s="497">
        <v>0</v>
      </c>
      <c r="K39" s="497">
        <v>17.3</v>
      </c>
      <c r="L39" s="508"/>
      <c r="M39" s="497">
        <v>15.8</v>
      </c>
      <c r="N39" s="497">
        <v>19.5</v>
      </c>
      <c r="O39" s="497">
        <v>0</v>
      </c>
      <c r="P39" s="497">
        <v>35.299999999999997</v>
      </c>
      <c r="Q39" s="508"/>
      <c r="R39" s="497">
        <v>15.8</v>
      </c>
      <c r="S39" s="497">
        <v>32.4</v>
      </c>
      <c r="T39" s="497">
        <v>0.2</v>
      </c>
      <c r="U39" s="497">
        <v>48.4</v>
      </c>
      <c r="V39" s="508"/>
      <c r="W39" s="497">
        <v>48.9</v>
      </c>
      <c r="X39" s="497">
        <v>57</v>
      </c>
      <c r="Y39" s="497">
        <v>0.2</v>
      </c>
      <c r="Z39" s="497">
        <v>106.1</v>
      </c>
    </row>
    <row r="40" spans="1:26" ht="12.6" customHeight="1" x14ac:dyDescent="0.2">
      <c r="A40" s="391"/>
      <c r="B40" s="437" t="s">
        <v>144</v>
      </c>
      <c r="C40" s="497">
        <v>20.399999999999999</v>
      </c>
      <c r="D40" s="497">
        <v>4.4000000000000004</v>
      </c>
      <c r="E40" s="497">
        <v>0</v>
      </c>
      <c r="F40" s="497">
        <v>24.8</v>
      </c>
      <c r="G40" s="497"/>
      <c r="H40" s="497">
        <v>15.8</v>
      </c>
      <c r="I40" s="497">
        <v>3.9</v>
      </c>
      <c r="J40" s="497">
        <v>0</v>
      </c>
      <c r="K40" s="497">
        <v>19.8</v>
      </c>
      <c r="L40" s="508"/>
      <c r="M40" s="582">
        <v>23.9</v>
      </c>
      <c r="N40" s="582">
        <v>4.7</v>
      </c>
      <c r="O40" s="497">
        <v>0</v>
      </c>
      <c r="P40" s="505">
        <v>28.5</v>
      </c>
      <c r="Q40" s="508"/>
      <c r="R40" s="582">
        <v>19.2</v>
      </c>
      <c r="S40" s="582">
        <v>5.9</v>
      </c>
      <c r="T40" s="497">
        <v>0</v>
      </c>
      <c r="U40" s="505">
        <v>25.2</v>
      </c>
      <c r="V40" s="508"/>
      <c r="W40" s="497">
        <v>79.3</v>
      </c>
      <c r="X40" s="497">
        <v>18.899999999999999</v>
      </c>
      <c r="Y40" s="497">
        <v>0</v>
      </c>
      <c r="Z40" s="497">
        <v>98.3</v>
      </c>
    </row>
    <row r="41" spans="1:26" ht="12.6" customHeight="1" x14ac:dyDescent="0.2">
      <c r="A41" s="391"/>
      <c r="B41" s="437" t="s">
        <v>100</v>
      </c>
      <c r="C41" s="547">
        <v>0.1</v>
      </c>
      <c r="D41" s="547">
        <v>0</v>
      </c>
      <c r="E41" s="547">
        <v>0</v>
      </c>
      <c r="F41" s="547">
        <v>0.1</v>
      </c>
      <c r="G41" s="547"/>
      <c r="H41" s="547">
        <v>0</v>
      </c>
      <c r="I41" s="547">
        <v>0</v>
      </c>
      <c r="J41" s="547">
        <v>-0.1</v>
      </c>
      <c r="K41" s="547">
        <v>-0.1</v>
      </c>
      <c r="L41" s="554"/>
      <c r="M41" s="583">
        <v>0</v>
      </c>
      <c r="N41" s="547">
        <v>0</v>
      </c>
      <c r="O41" s="547">
        <v>0</v>
      </c>
      <c r="P41" s="584">
        <v>0</v>
      </c>
      <c r="Q41" s="554"/>
      <c r="R41" s="583">
        <v>0.1</v>
      </c>
      <c r="S41" s="547">
        <v>0</v>
      </c>
      <c r="T41" s="547">
        <v>0</v>
      </c>
      <c r="U41" s="584">
        <v>0</v>
      </c>
      <c r="V41" s="554"/>
      <c r="W41" s="547">
        <v>0.1</v>
      </c>
      <c r="X41" s="547">
        <v>0</v>
      </c>
      <c r="Y41" s="547">
        <v>-0.1</v>
      </c>
      <c r="Z41" s="547">
        <v>0</v>
      </c>
    </row>
    <row r="42" spans="1:26" ht="12.6" customHeight="1" x14ac:dyDescent="0.2">
      <c r="A42" s="437" t="s">
        <v>101</v>
      </c>
      <c r="B42" s="391"/>
      <c r="C42" s="558">
        <v>220.3</v>
      </c>
      <c r="D42" s="558">
        <v>67.900000000000006</v>
      </c>
      <c r="E42" s="558">
        <v>92.4</v>
      </c>
      <c r="F42" s="558">
        <v>380.6</v>
      </c>
      <c r="G42" s="558"/>
      <c r="H42" s="558">
        <v>225.3</v>
      </c>
      <c r="I42" s="558">
        <v>83.9</v>
      </c>
      <c r="J42" s="558">
        <v>93.5</v>
      </c>
      <c r="K42" s="558">
        <v>402.7</v>
      </c>
      <c r="L42" s="561"/>
      <c r="M42" s="585">
        <v>241.9</v>
      </c>
      <c r="N42" s="585">
        <v>97.5</v>
      </c>
      <c r="O42" s="585">
        <v>84.6</v>
      </c>
      <c r="P42" s="558">
        <v>424.1</v>
      </c>
      <c r="Q42" s="561"/>
      <c r="R42" s="585">
        <v>240.1</v>
      </c>
      <c r="S42" s="585">
        <v>120.1</v>
      </c>
      <c r="T42" s="585">
        <v>88.4</v>
      </c>
      <c r="U42" s="558">
        <v>448.6</v>
      </c>
      <c r="V42" s="561"/>
      <c r="W42" s="558">
        <v>927.6</v>
      </c>
      <c r="X42" s="558">
        <v>369.5</v>
      </c>
      <c r="Y42" s="558">
        <v>358.9</v>
      </c>
      <c r="Z42" s="558">
        <v>1656.1</v>
      </c>
    </row>
    <row r="43" spans="1:26" ht="12.6" customHeight="1" x14ac:dyDescent="0.2">
      <c r="A43" s="391"/>
      <c r="B43" s="391"/>
      <c r="C43" s="507"/>
      <c r="D43" s="507"/>
      <c r="E43" s="507"/>
      <c r="F43" s="507"/>
      <c r="G43" s="590"/>
      <c r="H43" s="507"/>
      <c r="I43" s="507"/>
      <c r="J43" s="507"/>
      <c r="K43" s="507"/>
      <c r="L43" s="508"/>
      <c r="M43" s="507"/>
      <c r="N43" s="507"/>
      <c r="O43" s="507"/>
      <c r="P43" s="507"/>
      <c r="Q43" s="508"/>
      <c r="R43" s="507"/>
      <c r="S43" s="507"/>
      <c r="T43" s="507"/>
      <c r="U43" s="586"/>
      <c r="V43" s="508"/>
      <c r="W43" s="507"/>
      <c r="X43" s="507"/>
      <c r="Y43" s="507"/>
      <c r="Z43" s="586"/>
    </row>
    <row r="44" spans="1:26" ht="12.6" customHeight="1" x14ac:dyDescent="0.2">
      <c r="A44" s="391"/>
      <c r="B44" s="437" t="s">
        <v>73</v>
      </c>
      <c r="C44" s="497">
        <v>150.5</v>
      </c>
      <c r="D44" s="497">
        <v>6.7</v>
      </c>
      <c r="E44" s="497">
        <v>134</v>
      </c>
      <c r="F44" s="497">
        <v>291.2</v>
      </c>
      <c r="G44" s="497"/>
      <c r="H44" s="497">
        <v>144.80000000000001</v>
      </c>
      <c r="I44" s="497">
        <v>5.7</v>
      </c>
      <c r="J44" s="497">
        <v>108</v>
      </c>
      <c r="K44" s="497">
        <v>258.39999999999998</v>
      </c>
      <c r="L44" s="508"/>
      <c r="M44" s="582">
        <v>148.9</v>
      </c>
      <c r="N44" s="582">
        <v>4.9000000000000004</v>
      </c>
      <c r="O44" s="582">
        <v>98.9</v>
      </c>
      <c r="P44" s="505">
        <v>252.8</v>
      </c>
      <c r="Q44" s="508"/>
      <c r="R44" s="582">
        <v>151</v>
      </c>
      <c r="S44" s="582">
        <v>2.5</v>
      </c>
      <c r="T44" s="582">
        <v>98</v>
      </c>
      <c r="U44" s="505">
        <v>251.4</v>
      </c>
      <c r="V44" s="508"/>
      <c r="W44" s="497">
        <v>595.20000000000005</v>
      </c>
      <c r="X44" s="497">
        <v>19.899999999999999</v>
      </c>
      <c r="Y44" s="497">
        <v>438.9</v>
      </c>
      <c r="Z44" s="497">
        <v>1053.9000000000001</v>
      </c>
    </row>
    <row r="45" spans="1:26" ht="12.6" customHeight="1" x14ac:dyDescent="0.2">
      <c r="A45" s="391"/>
      <c r="B45" s="437" t="s">
        <v>75</v>
      </c>
      <c r="C45" s="497">
        <v>12.8</v>
      </c>
      <c r="D45" s="497">
        <v>0</v>
      </c>
      <c r="E45" s="497">
        <v>3.4</v>
      </c>
      <c r="F45" s="497">
        <v>16.2</v>
      </c>
      <c r="G45" s="497"/>
      <c r="H45" s="497">
        <v>11.7</v>
      </c>
      <c r="I45" s="497">
        <v>0</v>
      </c>
      <c r="J45" s="497">
        <v>3</v>
      </c>
      <c r="K45" s="497">
        <v>14.8</v>
      </c>
      <c r="L45" s="508"/>
      <c r="M45" s="582">
        <v>10.9</v>
      </c>
      <c r="N45" s="497">
        <v>0</v>
      </c>
      <c r="O45" s="582">
        <v>3.7</v>
      </c>
      <c r="P45" s="505">
        <v>14.6</v>
      </c>
      <c r="Q45" s="508"/>
      <c r="R45" s="582">
        <v>11.5</v>
      </c>
      <c r="S45" s="497">
        <v>0</v>
      </c>
      <c r="T45" s="582">
        <v>2.4</v>
      </c>
      <c r="U45" s="505">
        <v>13.9</v>
      </c>
      <c r="V45" s="508"/>
      <c r="W45" s="497">
        <v>46.9</v>
      </c>
      <c r="X45" s="497">
        <v>0</v>
      </c>
      <c r="Y45" s="497">
        <v>12.5</v>
      </c>
      <c r="Z45" s="497">
        <v>59.4</v>
      </c>
    </row>
    <row r="46" spans="1:26" ht="12.6" customHeight="1" x14ac:dyDescent="0.2">
      <c r="A46" s="391"/>
      <c r="B46" s="437" t="s">
        <v>74</v>
      </c>
      <c r="C46" s="497">
        <v>23.6</v>
      </c>
      <c r="D46" s="497">
        <v>0</v>
      </c>
      <c r="E46" s="497">
        <v>3.6</v>
      </c>
      <c r="F46" s="497">
        <v>27.2</v>
      </c>
      <c r="G46" s="497"/>
      <c r="H46" s="497">
        <v>23.2</v>
      </c>
      <c r="I46" s="497">
        <v>0</v>
      </c>
      <c r="J46" s="497">
        <v>3.5</v>
      </c>
      <c r="K46" s="497">
        <v>26.8</v>
      </c>
      <c r="L46" s="508"/>
      <c r="M46" s="582">
        <v>22.9</v>
      </c>
      <c r="N46" s="497">
        <v>0</v>
      </c>
      <c r="O46" s="582">
        <v>2.9</v>
      </c>
      <c r="P46" s="505">
        <v>25.8</v>
      </c>
      <c r="Q46" s="508"/>
      <c r="R46" s="582">
        <v>22.7</v>
      </c>
      <c r="S46" s="497">
        <v>0</v>
      </c>
      <c r="T46" s="582">
        <v>3</v>
      </c>
      <c r="U46" s="505">
        <v>25.7</v>
      </c>
      <c r="V46" s="508"/>
      <c r="W46" s="497">
        <v>92.4</v>
      </c>
      <c r="X46" s="497">
        <v>0</v>
      </c>
      <c r="Y46" s="497">
        <v>13</v>
      </c>
      <c r="Z46" s="497">
        <v>105.4</v>
      </c>
    </row>
    <row r="47" spans="1:26" ht="12.6" customHeight="1" x14ac:dyDescent="0.2">
      <c r="A47" s="391"/>
      <c r="B47" s="437" t="s">
        <v>72</v>
      </c>
      <c r="C47" s="497">
        <v>9</v>
      </c>
      <c r="D47" s="497">
        <v>4.7</v>
      </c>
      <c r="E47" s="497">
        <v>0.2</v>
      </c>
      <c r="F47" s="497">
        <v>13.9</v>
      </c>
      <c r="G47" s="497"/>
      <c r="H47" s="497">
        <v>9.5</v>
      </c>
      <c r="I47" s="497">
        <v>4.5999999999999996</v>
      </c>
      <c r="J47" s="497">
        <v>0.2</v>
      </c>
      <c r="K47" s="497">
        <v>14.3</v>
      </c>
      <c r="L47" s="508"/>
      <c r="M47" s="582">
        <v>10.199999999999999</v>
      </c>
      <c r="N47" s="582">
        <v>4.2</v>
      </c>
      <c r="O47" s="497">
        <v>0.3</v>
      </c>
      <c r="P47" s="505">
        <v>14.5</v>
      </c>
      <c r="Q47" s="508"/>
      <c r="R47" s="582">
        <v>10.3</v>
      </c>
      <c r="S47" s="582">
        <v>1.6</v>
      </c>
      <c r="T47" s="497">
        <v>0.3</v>
      </c>
      <c r="U47" s="505">
        <v>12.2</v>
      </c>
      <c r="V47" s="508"/>
      <c r="W47" s="497">
        <v>39</v>
      </c>
      <c r="X47" s="497">
        <v>15</v>
      </c>
      <c r="Y47" s="497">
        <v>1</v>
      </c>
      <c r="Z47" s="497">
        <v>55</v>
      </c>
    </row>
    <row r="48" spans="1:26" ht="12.6" customHeight="1" x14ac:dyDescent="0.2">
      <c r="A48" s="391"/>
      <c r="B48" s="437" t="s">
        <v>76</v>
      </c>
      <c r="C48" s="547">
        <v>0.6</v>
      </c>
      <c r="D48" s="547">
        <v>6.6</v>
      </c>
      <c r="E48" s="547">
        <v>2</v>
      </c>
      <c r="F48" s="547">
        <v>9.3000000000000007</v>
      </c>
      <c r="G48" s="547"/>
      <c r="H48" s="547">
        <v>0.7</v>
      </c>
      <c r="I48" s="547">
        <v>13.4</v>
      </c>
      <c r="J48" s="547">
        <v>2.2000000000000002</v>
      </c>
      <c r="K48" s="547">
        <v>16.3</v>
      </c>
      <c r="L48" s="554"/>
      <c r="M48" s="583">
        <v>0.7</v>
      </c>
      <c r="N48" s="583">
        <v>8.8000000000000007</v>
      </c>
      <c r="O48" s="583">
        <v>1.8</v>
      </c>
      <c r="P48" s="584">
        <v>11.4</v>
      </c>
      <c r="Q48" s="554"/>
      <c r="R48" s="583">
        <v>0.8</v>
      </c>
      <c r="S48" s="583">
        <v>0.3</v>
      </c>
      <c r="T48" s="583">
        <v>1.4</v>
      </c>
      <c r="U48" s="584">
        <v>2.4</v>
      </c>
      <c r="V48" s="554"/>
      <c r="W48" s="547">
        <v>2.9</v>
      </c>
      <c r="X48" s="547">
        <v>29</v>
      </c>
      <c r="Y48" s="547">
        <v>7.4</v>
      </c>
      <c r="Z48" s="547">
        <v>39.4</v>
      </c>
    </row>
    <row r="49" spans="1:26" ht="12.6" customHeight="1" x14ac:dyDescent="0.2">
      <c r="A49" s="679" t="s">
        <v>77</v>
      </c>
      <c r="B49" s="686"/>
      <c r="C49" s="558">
        <v>196.6</v>
      </c>
      <c r="D49" s="558">
        <v>17.899999999999999</v>
      </c>
      <c r="E49" s="558">
        <v>143.19999999999999</v>
      </c>
      <c r="F49" s="558">
        <v>357.7</v>
      </c>
      <c r="G49" s="558"/>
      <c r="H49" s="558">
        <v>190</v>
      </c>
      <c r="I49" s="558">
        <v>23.7</v>
      </c>
      <c r="J49" s="558">
        <v>116.9</v>
      </c>
      <c r="K49" s="558">
        <v>330.6</v>
      </c>
      <c r="L49" s="561"/>
      <c r="M49" s="585">
        <v>193.6</v>
      </c>
      <c r="N49" s="585">
        <v>18</v>
      </c>
      <c r="O49" s="585">
        <v>107.6</v>
      </c>
      <c r="P49" s="558">
        <v>319.10000000000002</v>
      </c>
      <c r="Q49" s="561"/>
      <c r="R49" s="585">
        <v>196.3</v>
      </c>
      <c r="S49" s="585">
        <v>4.3</v>
      </c>
      <c r="T49" s="585">
        <v>105.1</v>
      </c>
      <c r="U49" s="558">
        <v>305.7</v>
      </c>
      <c r="V49" s="561"/>
      <c r="W49" s="558">
        <v>776.4</v>
      </c>
      <c r="X49" s="558">
        <v>63.9</v>
      </c>
      <c r="Y49" s="558">
        <v>472.8</v>
      </c>
      <c r="Z49" s="558">
        <v>1313.1</v>
      </c>
    </row>
    <row r="50" spans="1:26" ht="12.6" customHeight="1" x14ac:dyDescent="0.2">
      <c r="A50" s="391"/>
      <c r="B50" s="391"/>
      <c r="C50" s="507"/>
      <c r="D50" s="507"/>
      <c r="E50" s="507"/>
      <c r="F50" s="507"/>
      <c r="G50" s="590"/>
      <c r="H50" s="507"/>
      <c r="I50" s="507"/>
      <c r="J50" s="507"/>
      <c r="K50" s="507"/>
      <c r="L50" s="508"/>
      <c r="M50" s="507"/>
      <c r="N50" s="507"/>
      <c r="O50" s="507"/>
      <c r="P50" s="507"/>
      <c r="Q50" s="508"/>
      <c r="R50" s="507"/>
      <c r="S50" s="507"/>
      <c r="T50" s="507"/>
      <c r="U50" s="586"/>
      <c r="V50" s="508"/>
      <c r="W50" s="507"/>
      <c r="X50" s="507"/>
      <c r="Y50" s="507"/>
      <c r="Z50" s="586"/>
    </row>
    <row r="51" spans="1:26" ht="12.6" customHeight="1" x14ac:dyDescent="0.2">
      <c r="A51" s="391"/>
      <c r="B51" s="437" t="s">
        <v>102</v>
      </c>
      <c r="C51" s="497">
        <v>0.1</v>
      </c>
      <c r="D51" s="497">
        <v>0</v>
      </c>
      <c r="E51" s="497">
        <v>28.3</v>
      </c>
      <c r="F51" s="497">
        <v>28.4</v>
      </c>
      <c r="G51" s="497"/>
      <c r="H51" s="497">
        <v>0.1</v>
      </c>
      <c r="I51" s="497">
        <v>0</v>
      </c>
      <c r="J51" s="497">
        <v>20.2</v>
      </c>
      <c r="K51" s="497">
        <v>20.3</v>
      </c>
      <c r="L51" s="508"/>
      <c r="M51" s="582">
        <v>0.1</v>
      </c>
      <c r="N51" s="497">
        <v>0</v>
      </c>
      <c r="O51" s="505">
        <v>22.2</v>
      </c>
      <c r="P51" s="582">
        <v>22.3</v>
      </c>
      <c r="Q51" s="508"/>
      <c r="R51" s="582">
        <v>0.1</v>
      </c>
      <c r="S51" s="497">
        <v>0</v>
      </c>
      <c r="T51" s="582">
        <v>19.2</v>
      </c>
      <c r="U51" s="505">
        <v>19.3</v>
      </c>
      <c r="V51" s="508"/>
      <c r="W51" s="497">
        <v>0.3</v>
      </c>
      <c r="X51" s="497">
        <v>0</v>
      </c>
      <c r="Y51" s="497">
        <v>89.9</v>
      </c>
      <c r="Z51" s="497">
        <v>90.2</v>
      </c>
    </row>
    <row r="52" spans="1:26" ht="12.6" customHeight="1" x14ac:dyDescent="0.2">
      <c r="A52" s="391"/>
      <c r="B52" s="437" t="s">
        <v>103</v>
      </c>
      <c r="C52" s="547">
        <v>2.2999999999999998</v>
      </c>
      <c r="D52" s="547">
        <v>0</v>
      </c>
      <c r="E52" s="547">
        <v>25</v>
      </c>
      <c r="F52" s="547">
        <v>27.2</v>
      </c>
      <c r="G52" s="547"/>
      <c r="H52" s="547">
        <v>1.7</v>
      </c>
      <c r="I52" s="547">
        <v>0</v>
      </c>
      <c r="J52" s="547">
        <v>14.7</v>
      </c>
      <c r="K52" s="547">
        <v>16.5</v>
      </c>
      <c r="L52" s="554"/>
      <c r="M52" s="583">
        <v>1.6</v>
      </c>
      <c r="N52" s="547">
        <v>0.2</v>
      </c>
      <c r="O52" s="584">
        <v>13.1</v>
      </c>
      <c r="P52" s="583">
        <v>15</v>
      </c>
      <c r="Q52" s="554"/>
      <c r="R52" s="583">
        <v>3.8</v>
      </c>
      <c r="S52" s="547">
        <v>0</v>
      </c>
      <c r="T52" s="583">
        <v>19.5</v>
      </c>
      <c r="U52" s="584">
        <v>23.2</v>
      </c>
      <c r="V52" s="554"/>
      <c r="W52" s="547">
        <v>9.4</v>
      </c>
      <c r="X52" s="547">
        <v>0.2</v>
      </c>
      <c r="Y52" s="547">
        <v>72.3</v>
      </c>
      <c r="Z52" s="547">
        <v>82</v>
      </c>
    </row>
    <row r="53" spans="1:26" ht="12.6" customHeight="1" x14ac:dyDescent="0.2">
      <c r="A53" s="707" t="s">
        <v>104</v>
      </c>
      <c r="B53" s="683"/>
      <c r="C53" s="592">
        <v>2.4</v>
      </c>
      <c r="D53" s="558">
        <v>0</v>
      </c>
      <c r="E53" s="558">
        <v>53.3</v>
      </c>
      <c r="F53" s="558">
        <v>55.6</v>
      </c>
      <c r="G53" s="497"/>
      <c r="H53" s="558">
        <v>1.8</v>
      </c>
      <c r="I53" s="558">
        <v>0</v>
      </c>
      <c r="J53" s="558">
        <v>35</v>
      </c>
      <c r="K53" s="558">
        <v>36.700000000000003</v>
      </c>
      <c r="L53" s="497"/>
      <c r="M53" s="585">
        <v>1.7</v>
      </c>
      <c r="N53" s="558">
        <v>0.2</v>
      </c>
      <c r="O53" s="558">
        <v>35.299999999999997</v>
      </c>
      <c r="P53" s="558">
        <v>37.1</v>
      </c>
      <c r="Q53" s="497"/>
      <c r="R53" s="585">
        <v>3.9</v>
      </c>
      <c r="S53" s="558">
        <v>0</v>
      </c>
      <c r="T53" s="585">
        <v>38.700000000000003</v>
      </c>
      <c r="U53" s="558">
        <v>42.5</v>
      </c>
      <c r="V53" s="497"/>
      <c r="W53" s="558">
        <v>9.6999999999999993</v>
      </c>
      <c r="X53" s="558">
        <v>0.2</v>
      </c>
      <c r="Y53" s="558">
        <v>162.30000000000001</v>
      </c>
      <c r="Z53" s="558">
        <v>172.1</v>
      </c>
    </row>
    <row r="54" spans="1:26" ht="12.6" customHeight="1" x14ac:dyDescent="0.2">
      <c r="A54" s="535"/>
      <c r="B54" s="535"/>
      <c r="C54" s="497"/>
      <c r="D54" s="497"/>
      <c r="E54" s="497"/>
      <c r="F54" s="497"/>
      <c r="G54" s="497"/>
      <c r="H54" s="497"/>
      <c r="I54" s="497"/>
      <c r="J54" s="497"/>
      <c r="K54" s="497"/>
      <c r="L54" s="497"/>
      <c r="M54" s="497"/>
      <c r="N54" s="497"/>
      <c r="O54" s="497"/>
      <c r="P54" s="497"/>
      <c r="Q54" s="497"/>
      <c r="R54" s="497"/>
      <c r="S54" s="497"/>
      <c r="T54" s="497"/>
      <c r="U54" s="497"/>
      <c r="V54" s="497"/>
      <c r="W54" s="497"/>
      <c r="X54" s="497"/>
      <c r="Y54" s="497"/>
      <c r="Z54" s="497"/>
    </row>
    <row r="55" spans="1:26" ht="12.6" customHeight="1" thickBot="1" x14ac:dyDescent="0.25">
      <c r="A55" s="709" t="s">
        <v>105</v>
      </c>
      <c r="B55" s="728"/>
      <c r="C55" s="577">
        <v>956.7</v>
      </c>
      <c r="D55" s="577">
        <v>416.2</v>
      </c>
      <c r="E55" s="577">
        <v>667.5</v>
      </c>
      <c r="F55" s="577">
        <v>2040.4</v>
      </c>
      <c r="G55" s="578"/>
      <c r="H55" s="577">
        <v>932.7</v>
      </c>
      <c r="I55" s="577">
        <v>490.9</v>
      </c>
      <c r="J55" s="577">
        <v>596.5</v>
      </c>
      <c r="K55" s="577">
        <v>2020.1</v>
      </c>
      <c r="L55" s="578"/>
      <c r="M55" s="577">
        <v>942</v>
      </c>
      <c r="N55" s="577">
        <v>496</v>
      </c>
      <c r="O55" s="577">
        <v>597.70000000000005</v>
      </c>
      <c r="P55" s="577">
        <v>2035.8</v>
      </c>
      <c r="Q55" s="578"/>
      <c r="R55" s="577">
        <v>942.3</v>
      </c>
      <c r="S55" s="577">
        <v>559.1</v>
      </c>
      <c r="T55" s="577">
        <v>623.79999999999995</v>
      </c>
      <c r="U55" s="577">
        <v>2125.1</v>
      </c>
      <c r="V55" s="578"/>
      <c r="W55" s="577">
        <v>3773.8</v>
      </c>
      <c r="X55" s="577">
        <v>1962.2</v>
      </c>
      <c r="Y55" s="577">
        <v>2485.5</v>
      </c>
      <c r="Z55" s="577">
        <v>8221.5</v>
      </c>
    </row>
    <row r="56" spans="1:26" ht="12.6" customHeight="1" x14ac:dyDescent="0.2">
      <c r="A56" s="535"/>
      <c r="B56" s="535"/>
      <c r="C56" s="535"/>
      <c r="D56" s="535"/>
      <c r="E56" s="535"/>
      <c r="F56" s="535"/>
      <c r="G56" s="535"/>
      <c r="H56" s="535"/>
      <c r="I56" s="535"/>
      <c r="J56" s="535"/>
      <c r="K56" s="535"/>
      <c r="L56" s="535"/>
      <c r="M56" s="535"/>
      <c r="N56" s="535"/>
      <c r="O56" s="535"/>
      <c r="P56" s="535"/>
      <c r="Q56" s="535"/>
      <c r="R56" s="535"/>
      <c r="S56" s="535"/>
      <c r="T56" s="535"/>
      <c r="U56" s="535"/>
      <c r="V56" s="535"/>
      <c r="W56" s="535"/>
      <c r="X56" s="535"/>
      <c r="Y56" s="535"/>
      <c r="Z56" s="535"/>
    </row>
    <row r="57" spans="1:26" ht="12.6" customHeight="1" x14ac:dyDescent="0.2">
      <c r="A57" s="707" t="s">
        <v>122</v>
      </c>
      <c r="B57" s="729"/>
      <c r="C57" s="729"/>
      <c r="D57" s="729"/>
      <c r="E57" s="729"/>
      <c r="F57" s="729"/>
      <c r="G57" s="729"/>
      <c r="H57" s="729"/>
      <c r="I57" s="729"/>
      <c r="J57" s="729"/>
      <c r="K57" s="729"/>
      <c r="L57" s="729"/>
      <c r="M57" s="729"/>
      <c r="N57" s="729"/>
      <c r="O57" s="729"/>
      <c r="P57" s="729"/>
      <c r="Q57" s="729"/>
      <c r="R57" s="729"/>
      <c r="S57" s="729"/>
      <c r="T57" s="729"/>
      <c r="U57" s="558"/>
      <c r="V57" s="558"/>
      <c r="W57" s="558"/>
      <c r="X57" s="558"/>
      <c r="Y57" s="558"/>
      <c r="Z57" s="558"/>
    </row>
    <row r="58" spans="1:26" ht="12.6" customHeight="1" x14ac:dyDescent="0.2">
      <c r="A58" s="391"/>
      <c r="B58" s="391"/>
      <c r="C58" s="547"/>
      <c r="D58" s="547"/>
      <c r="E58" s="547"/>
      <c r="F58" s="547"/>
      <c r="G58" s="547"/>
      <c r="H58" s="547"/>
      <c r="I58" s="391"/>
      <c r="J58" s="391"/>
      <c r="K58" s="391"/>
      <c r="L58" s="395"/>
      <c r="M58" s="391"/>
      <c r="N58" s="391"/>
      <c r="O58" s="391"/>
      <c r="P58" s="395"/>
      <c r="Q58" s="391"/>
      <c r="R58" s="391"/>
      <c r="S58" s="391"/>
      <c r="T58" s="395"/>
      <c r="U58" s="391"/>
      <c r="V58" s="391"/>
      <c r="W58" s="391"/>
      <c r="X58" s="395"/>
      <c r="Y58" s="391"/>
      <c r="Z58" s="391"/>
    </row>
    <row r="59" spans="1:26" ht="12.6" customHeight="1" x14ac:dyDescent="0.2">
      <c r="A59" s="707" t="s">
        <v>182</v>
      </c>
      <c r="B59" s="729"/>
      <c r="C59" s="729"/>
      <c r="D59" s="729"/>
      <c r="E59" s="729"/>
      <c r="F59" s="729"/>
      <c r="G59" s="729"/>
      <c r="H59" s="497"/>
      <c r="I59" s="497"/>
      <c r="J59" s="497"/>
      <c r="K59" s="497"/>
      <c r="L59" s="497"/>
      <c r="M59" s="497"/>
      <c r="N59" s="497"/>
      <c r="O59" s="497"/>
      <c r="P59" s="497"/>
      <c r="Q59" s="497"/>
      <c r="R59" s="497"/>
      <c r="S59" s="497"/>
      <c r="T59" s="497"/>
      <c r="U59" s="497"/>
      <c r="V59" s="497"/>
      <c r="W59" s="497"/>
      <c r="X59" s="497"/>
      <c r="Y59" s="497"/>
      <c r="Z59" s="497"/>
    </row>
    <row r="60" spans="1:26" ht="12.6" customHeight="1" x14ac:dyDescent="0.2">
      <c r="A60" s="497"/>
      <c r="B60" s="497"/>
      <c r="C60" s="497"/>
      <c r="D60" s="497"/>
      <c r="E60" s="497"/>
      <c r="F60" s="497"/>
      <c r="G60" s="497"/>
      <c r="H60" s="497"/>
      <c r="I60" s="497"/>
      <c r="J60" s="497"/>
      <c r="K60" s="497"/>
      <c r="L60" s="497"/>
      <c r="M60" s="497"/>
      <c r="N60" s="497"/>
      <c r="O60" s="497"/>
      <c r="P60" s="497"/>
      <c r="Q60" s="497"/>
      <c r="R60" s="497"/>
      <c r="S60" s="497"/>
      <c r="T60" s="497"/>
      <c r="U60" s="497"/>
      <c r="V60" s="497"/>
      <c r="W60" s="497"/>
      <c r="X60" s="497"/>
      <c r="Y60" s="497"/>
      <c r="Z60" s="497"/>
    </row>
    <row r="61" spans="1:26" ht="13.7" customHeight="1" x14ac:dyDescent="0.2">
      <c r="A61" s="707" t="s">
        <v>181</v>
      </c>
      <c r="B61" s="714"/>
      <c r="C61" s="714"/>
      <c r="D61" s="714"/>
      <c r="E61" s="714"/>
      <c r="F61" s="706"/>
      <c r="G61" s="497"/>
      <c r="H61" s="497"/>
      <c r="I61" s="497"/>
      <c r="J61" s="497"/>
      <c r="K61" s="497"/>
      <c r="L61" s="497"/>
      <c r="M61" s="497"/>
      <c r="N61" s="497"/>
      <c r="O61" s="497"/>
      <c r="P61" s="497"/>
      <c r="Q61" s="497"/>
      <c r="R61" s="497"/>
      <c r="S61" s="497"/>
      <c r="T61" s="497"/>
      <c r="U61" s="497"/>
      <c r="V61" s="497"/>
      <c r="W61" s="497"/>
      <c r="X61" s="497"/>
      <c r="Y61" s="497"/>
      <c r="Z61" s="497"/>
    </row>
    <row r="62" spans="1:26" ht="12.6" customHeight="1" x14ac:dyDescent="0.2">
      <c r="A62" s="497"/>
      <c r="B62" s="497"/>
      <c r="C62" s="497"/>
      <c r="D62" s="497"/>
      <c r="E62" s="497"/>
      <c r="F62" s="497"/>
      <c r="G62" s="497"/>
      <c r="H62" s="497"/>
      <c r="I62" s="497"/>
      <c r="J62" s="497"/>
      <c r="K62" s="497"/>
      <c r="L62" s="497"/>
      <c r="M62" s="497"/>
      <c r="N62" s="497"/>
      <c r="O62" s="497"/>
      <c r="P62" s="497"/>
      <c r="Q62" s="497"/>
      <c r="R62" s="497"/>
      <c r="S62" s="497"/>
      <c r="T62" s="497"/>
      <c r="U62" s="497"/>
      <c r="V62" s="497"/>
      <c r="W62" s="497"/>
      <c r="X62" s="497"/>
      <c r="Y62" s="497"/>
      <c r="Z62" s="497"/>
    </row>
    <row r="63" spans="1:26" ht="13.7" customHeight="1" x14ac:dyDescent="0.2">
      <c r="A63" s="715" t="s">
        <v>33</v>
      </c>
      <c r="B63" s="730"/>
      <c r="C63" s="729"/>
      <c r="D63" s="729"/>
      <c r="E63" s="729"/>
      <c r="F63" s="497"/>
      <c r="G63" s="497"/>
      <c r="H63" s="497"/>
      <c r="I63" s="497"/>
      <c r="J63" s="497"/>
      <c r="K63" s="497"/>
      <c r="L63" s="497"/>
      <c r="M63" s="497"/>
      <c r="N63" s="497"/>
      <c r="O63" s="497"/>
      <c r="P63" s="497"/>
      <c r="Q63" s="497"/>
      <c r="R63" s="497"/>
      <c r="S63" s="497"/>
      <c r="T63" s="497"/>
      <c r="U63" s="497"/>
      <c r="V63" s="497"/>
      <c r="W63" s="497"/>
      <c r="X63" s="497"/>
      <c r="Y63" s="497"/>
      <c r="Z63" s="497"/>
    </row>
    <row r="64" spans="1:26" ht="18.75" customHeight="1" x14ac:dyDescent="0.2">
      <c r="A64" s="497"/>
      <c r="B64" s="497"/>
      <c r="C64" s="497"/>
      <c r="D64" s="497"/>
      <c r="E64" s="497"/>
      <c r="F64" s="497"/>
      <c r="G64" s="497"/>
      <c r="H64" s="497"/>
      <c r="I64" s="497"/>
      <c r="J64" s="497"/>
      <c r="K64" s="497"/>
      <c r="L64" s="497"/>
      <c r="M64" s="497"/>
      <c r="N64" s="497"/>
      <c r="O64" s="497"/>
      <c r="P64" s="497"/>
      <c r="Q64" s="497"/>
      <c r="R64" s="497"/>
      <c r="S64" s="497"/>
      <c r="T64" s="497"/>
      <c r="U64" s="497"/>
      <c r="V64" s="497"/>
      <c r="W64" s="497"/>
      <c r="X64" s="497"/>
      <c r="Y64" s="497"/>
      <c r="Z64" s="497"/>
    </row>
    <row r="65" spans="1:26" ht="18.75" customHeight="1" x14ac:dyDescent="0.2">
      <c r="A65" s="705" t="s">
        <v>145</v>
      </c>
      <c r="B65" s="727"/>
      <c r="C65" s="497"/>
      <c r="D65" s="497"/>
      <c r="E65" s="497"/>
      <c r="F65" s="497"/>
      <c r="G65" s="497"/>
      <c r="H65" s="497"/>
      <c r="I65" s="497"/>
      <c r="J65" s="497"/>
      <c r="K65" s="497"/>
      <c r="L65" s="497"/>
      <c r="M65" s="497"/>
      <c r="N65" s="497"/>
      <c r="O65" s="497"/>
      <c r="P65" s="497"/>
      <c r="Q65" s="497"/>
      <c r="R65" s="497"/>
      <c r="S65" s="497"/>
      <c r="T65" s="497"/>
      <c r="U65" s="497"/>
      <c r="V65" s="497"/>
      <c r="W65" s="497"/>
      <c r="X65" s="497"/>
      <c r="Y65" s="497"/>
      <c r="Z65" s="497"/>
    </row>
    <row r="66" spans="1:26" ht="18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31"/>
    </row>
    <row r="67" spans="1:26" ht="18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31"/>
    </row>
    <row r="68" spans="1:26" ht="18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31"/>
    </row>
    <row r="69" spans="1:26" ht="18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31"/>
    </row>
    <row r="70" spans="1:26" ht="18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31"/>
    </row>
    <row r="71" spans="1:26" ht="18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31"/>
    </row>
    <row r="72" spans="1:26" ht="18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31"/>
    </row>
    <row r="73" spans="1:26" ht="18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31"/>
    </row>
    <row r="74" spans="1:26" ht="18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31"/>
    </row>
    <row r="75" spans="1:26" ht="18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31"/>
    </row>
    <row r="76" spans="1:26" ht="18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31"/>
    </row>
    <row r="77" spans="1:26" ht="18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31"/>
    </row>
    <row r="78" spans="1:26" ht="18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31"/>
    </row>
    <row r="79" spans="1:26" ht="18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31"/>
    </row>
    <row r="80" spans="1:26" ht="18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31"/>
    </row>
    <row r="81" spans="1:26" ht="18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31"/>
    </row>
    <row r="82" spans="1:26" ht="18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31"/>
    </row>
    <row r="83" spans="1:26" ht="18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31"/>
    </row>
    <row r="84" spans="1:26" ht="18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31"/>
    </row>
    <row r="85" spans="1:26" ht="18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31"/>
    </row>
    <row r="86" spans="1:26" ht="18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31"/>
    </row>
    <row r="87" spans="1:26" ht="18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31"/>
    </row>
    <row r="88" spans="1:26" ht="18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31"/>
    </row>
    <row r="89" spans="1:26" ht="18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31"/>
    </row>
    <row r="90" spans="1:26" ht="18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31"/>
    </row>
    <row r="91" spans="1:26" ht="18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31"/>
    </row>
    <row r="92" spans="1:26" ht="18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31"/>
    </row>
    <row r="93" spans="1:26" ht="18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31"/>
    </row>
    <row r="94" spans="1:26" ht="18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31"/>
    </row>
    <row r="95" spans="1:26" ht="18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31"/>
    </row>
    <row r="96" spans="1:26" ht="18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31"/>
    </row>
    <row r="97" spans="1:26" ht="18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31"/>
    </row>
    <row r="98" spans="1:26" ht="18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31"/>
    </row>
    <row r="99" spans="1:26" ht="18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31"/>
    </row>
    <row r="100" spans="1:26" ht="18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31"/>
    </row>
    <row r="101" spans="1:26" ht="18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31"/>
    </row>
    <row r="102" spans="1:26" ht="18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31"/>
    </row>
    <row r="103" spans="1:26" ht="18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31"/>
    </row>
    <row r="104" spans="1:26" ht="18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31"/>
    </row>
    <row r="105" spans="1:26" ht="18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31"/>
    </row>
    <row r="106" spans="1:26" ht="18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31"/>
    </row>
    <row r="107" spans="1:26" ht="18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31"/>
    </row>
    <row r="108" spans="1:26" ht="18.75" customHeight="1" x14ac:dyDescent="0.2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98"/>
    </row>
  </sheetData>
  <mergeCells count="19">
    <mergeCell ref="A49:B49"/>
    <mergeCell ref="A2:Z2"/>
    <mergeCell ref="A3:Z3"/>
    <mergeCell ref="A4:Z4"/>
    <mergeCell ref="A5:B5"/>
    <mergeCell ref="A6:B6"/>
    <mergeCell ref="A7:B7"/>
    <mergeCell ref="A8:B8"/>
    <mergeCell ref="A10:B10"/>
    <mergeCell ref="A11:B11"/>
    <mergeCell ref="A20:B20"/>
    <mergeCell ref="A35:B35"/>
    <mergeCell ref="A65:B65"/>
    <mergeCell ref="A53:B53"/>
    <mergeCell ref="A55:B55"/>
    <mergeCell ref="A57:T57"/>
    <mergeCell ref="A59:G59"/>
    <mergeCell ref="A61:F61"/>
    <mergeCell ref="A63:E63"/>
  </mergeCells>
  <pageMargins left="0.7" right="0.7" top="0.75" bottom="0.75" header="0.3" footer="0.3"/>
  <pageSetup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Income Statement - Reported</vt:lpstr>
      <vt:lpstr>Qtrly Reconciliation</vt:lpstr>
      <vt:lpstr>YTD Reconciliation</vt:lpstr>
      <vt:lpstr>Significant Items</vt:lpstr>
      <vt:lpstr>2016 Revenue</vt:lpstr>
      <vt:lpstr>2015 Revenue</vt:lpstr>
      <vt:lpstr>2016 Revenue Growth</vt:lpstr>
      <vt:lpstr>2016 Intl Pharma Revenue</vt:lpstr>
      <vt:lpstr>2015 Intl Pharma Revenue</vt:lpstr>
      <vt:lpstr>PRV</vt:lpstr>
      <vt:lpstr>OID</vt:lpstr>
      <vt:lpstr>'2015 Intl Pharma Revenue'!Print_Area</vt:lpstr>
      <vt:lpstr>'2015 Revenue'!Print_Area</vt:lpstr>
      <vt:lpstr>'2016 Intl Pharma Revenue'!Print_Area</vt:lpstr>
      <vt:lpstr>'2016 Revenue'!Print_Area</vt:lpstr>
      <vt:lpstr>'2016 Revenue Growth'!Print_Area</vt:lpstr>
      <vt:lpstr>'Income Statement - Reported'!Print_Area</vt:lpstr>
      <vt:lpstr>OID!Print_Area</vt:lpstr>
      <vt:lpstr>PRV!Print_Area</vt:lpstr>
      <vt:lpstr>'Qtrly Reconciliation'!Print_Area</vt:lpstr>
      <vt:lpstr>'Significant Items'!Print_Area</vt:lpstr>
      <vt:lpstr>'YTD Reconciliation'!Print_Area</vt:lpstr>
    </vt:vector>
  </TitlesOfParts>
  <Company>Workiva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IR workbook Q1 2016</dc:title>
  <dc:creator>Workiva - Jeremy Lantz</dc:creator>
  <cp:lastModifiedBy>C158147</cp:lastModifiedBy>
  <cp:lastPrinted>2016-04-21T20:51:41Z</cp:lastPrinted>
  <dcterms:created xsi:type="dcterms:W3CDTF">2016-04-19T19:13:03Z</dcterms:created>
  <dcterms:modified xsi:type="dcterms:W3CDTF">2016-04-25T15:35:16Z</dcterms:modified>
</cp:coreProperties>
</file>